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60" yWindow="30" windowWidth="9720" windowHeight="8190"/>
  </bookViews>
  <sheets>
    <sheet name="ППР T3S System" sheetId="1" r:id="rId1"/>
  </sheets>
  <definedNames>
    <definedName name="_xlnm._FilterDatabase" localSheetId="0" hidden="1">'ППР T3S System'!#REF!</definedName>
    <definedName name="Z_0687C921_E702_11D4_82FB_009027544502_.wvu.PrintArea" localSheetId="0" hidden="1">'ППР T3S System'!$A$14:$D$376</definedName>
    <definedName name="Z_0687C921_E702_11D4_82FB_009027544502_.wvu.PrintTitles" localSheetId="0" hidden="1">'ППР T3S System'!#REF!</definedName>
    <definedName name="Z_68BFBFA0_EB8D_11D4_BBA4_009027E9B552_.wvu.PrintArea" localSheetId="0" hidden="1">'ППР T3S System'!$A$14:$D$376</definedName>
    <definedName name="Z_68BFBFA0_EB8D_11D4_BBA4_009027E9B552_.wvu.PrintTitles" localSheetId="0" hidden="1">'ППР T3S System'!#REF!</definedName>
    <definedName name="_xlnm.Print_Titles" localSheetId="0">'ППР T3S System'!$3:$4</definedName>
    <definedName name="_xlnm.Print_Area" localSheetId="0">'ППР T3S System'!$A$1:$H$468</definedName>
  </definedNames>
  <calcPr calcId="125725" iterateDelta="1E-4"/>
</workbook>
</file>

<file path=xl/calcChain.xml><?xml version="1.0" encoding="utf-8"?>
<calcChain xmlns="http://schemas.openxmlformats.org/spreadsheetml/2006/main">
  <c r="E467" i="1"/>
  <c r="E463"/>
  <c r="E459"/>
  <c r="E455"/>
  <c r="E451"/>
  <c r="E447"/>
  <c r="E443"/>
  <c r="E439"/>
  <c r="E435"/>
  <c r="E431"/>
  <c r="E427"/>
  <c r="E423"/>
  <c r="E419"/>
  <c r="E415"/>
  <c r="E411"/>
  <c r="E407"/>
  <c r="E403"/>
  <c r="E399"/>
  <c r="E395"/>
  <c r="E391"/>
  <c r="E387"/>
  <c r="E383"/>
  <c r="E379"/>
  <c r="E375"/>
  <c r="E371"/>
  <c r="E367"/>
  <c r="E363"/>
  <c r="E355"/>
  <c r="E351"/>
  <c r="E347"/>
  <c r="E343"/>
  <c r="E339"/>
  <c r="E335"/>
  <c r="E331"/>
  <c r="E327"/>
  <c r="E323"/>
  <c r="E319"/>
  <c r="E315"/>
  <c r="E311"/>
  <c r="E307"/>
  <c r="F467"/>
  <c r="G467" s="1"/>
  <c r="F466"/>
  <c r="G466" s="1"/>
  <c r="E466" s="1"/>
  <c r="F465"/>
  <c r="G465" s="1"/>
  <c r="E465" s="1"/>
  <c r="F464"/>
  <c r="G464" s="1"/>
  <c r="E464" s="1"/>
  <c r="F463"/>
  <c r="G463" s="1"/>
  <c r="F462"/>
  <c r="G462" s="1"/>
  <c r="E462" s="1"/>
  <c r="F461"/>
  <c r="G461" s="1"/>
  <c r="E461" s="1"/>
  <c r="F460"/>
  <c r="G460" s="1"/>
  <c r="E460" s="1"/>
  <c r="F459"/>
  <c r="G459" s="1"/>
  <c r="F458"/>
  <c r="G458" s="1"/>
  <c r="E458" s="1"/>
  <c r="F457"/>
  <c r="G457" s="1"/>
  <c r="E457" s="1"/>
  <c r="F456"/>
  <c r="G456" s="1"/>
  <c r="E456" s="1"/>
  <c r="F455"/>
  <c r="G455" s="1"/>
  <c r="F454"/>
  <c r="G454" s="1"/>
  <c r="E454" s="1"/>
  <c r="F453"/>
  <c r="G453" s="1"/>
  <c r="E453" s="1"/>
  <c r="F452"/>
  <c r="G452" s="1"/>
  <c r="E452" s="1"/>
  <c r="F451"/>
  <c r="G451" s="1"/>
  <c r="F450"/>
  <c r="G450" s="1"/>
  <c r="E450" s="1"/>
  <c r="F449"/>
  <c r="G449" s="1"/>
  <c r="E449" s="1"/>
  <c r="F448"/>
  <c r="G448" s="1"/>
  <c r="E448" s="1"/>
  <c r="F447"/>
  <c r="G447" s="1"/>
  <c r="F446"/>
  <c r="G446" s="1"/>
  <c r="E446" s="1"/>
  <c r="F445"/>
  <c r="G445" s="1"/>
  <c r="E445" s="1"/>
  <c r="F444"/>
  <c r="G444" s="1"/>
  <c r="E444" s="1"/>
  <c r="F443"/>
  <c r="G443" s="1"/>
  <c r="F442"/>
  <c r="G442" s="1"/>
  <c r="E442" s="1"/>
  <c r="F441"/>
  <c r="G441" s="1"/>
  <c r="E441" s="1"/>
  <c r="F440"/>
  <c r="G440" s="1"/>
  <c r="E440" s="1"/>
  <c r="F439"/>
  <c r="G439" s="1"/>
  <c r="F438"/>
  <c r="G438" s="1"/>
  <c r="E438" s="1"/>
  <c r="F437"/>
  <c r="G437" s="1"/>
  <c r="E437" s="1"/>
  <c r="F436"/>
  <c r="G436" s="1"/>
  <c r="E436" s="1"/>
  <c r="F435"/>
  <c r="G435" s="1"/>
  <c r="F434"/>
  <c r="G434" s="1"/>
  <c r="E434" s="1"/>
  <c r="F433"/>
  <c r="G433" s="1"/>
  <c r="E433" s="1"/>
  <c r="F432"/>
  <c r="G432" s="1"/>
  <c r="E432" s="1"/>
  <c r="F431"/>
  <c r="G431" s="1"/>
  <c r="F430"/>
  <c r="G430" s="1"/>
  <c r="E430" s="1"/>
  <c r="F429"/>
  <c r="G429" s="1"/>
  <c r="E429" s="1"/>
  <c r="F428"/>
  <c r="G428" s="1"/>
  <c r="E428" s="1"/>
  <c r="F427"/>
  <c r="G427" s="1"/>
  <c r="F426"/>
  <c r="G426" s="1"/>
  <c r="E426" s="1"/>
  <c r="F425"/>
  <c r="G425" s="1"/>
  <c r="E425" s="1"/>
  <c r="F424"/>
  <c r="G424" s="1"/>
  <c r="E424" s="1"/>
  <c r="F423"/>
  <c r="G423" s="1"/>
  <c r="F422"/>
  <c r="G422" s="1"/>
  <c r="E422" s="1"/>
  <c r="F421"/>
  <c r="G421" s="1"/>
  <c r="E421" s="1"/>
  <c r="F420"/>
  <c r="G420" s="1"/>
  <c r="E420" s="1"/>
  <c r="F419"/>
  <c r="G419" s="1"/>
  <c r="F418"/>
  <c r="G418" s="1"/>
  <c r="E418" s="1"/>
  <c r="F417"/>
  <c r="G417" s="1"/>
  <c r="E417" s="1"/>
  <c r="F416"/>
  <c r="G416" s="1"/>
  <c r="E416" s="1"/>
  <c r="F415"/>
  <c r="G415" s="1"/>
  <c r="F414"/>
  <c r="G414" s="1"/>
  <c r="E414" s="1"/>
  <c r="F413"/>
  <c r="G413" s="1"/>
  <c r="E413" s="1"/>
  <c r="F412"/>
  <c r="G412" s="1"/>
  <c r="E412" s="1"/>
  <c r="F411"/>
  <c r="G411" s="1"/>
  <c r="F410"/>
  <c r="G410" s="1"/>
  <c r="E410" s="1"/>
  <c r="F409"/>
  <c r="G409" s="1"/>
  <c r="E409" s="1"/>
  <c r="F408"/>
  <c r="G408" s="1"/>
  <c r="E408" s="1"/>
  <c r="F407"/>
  <c r="G407" s="1"/>
  <c r="F406"/>
  <c r="G406" s="1"/>
  <c r="E406" s="1"/>
  <c r="F405"/>
  <c r="G405" s="1"/>
  <c r="E405" s="1"/>
  <c r="F404"/>
  <c r="G404" s="1"/>
  <c r="E404" s="1"/>
  <c r="F403"/>
  <c r="G403" s="1"/>
  <c r="F402"/>
  <c r="G402" s="1"/>
  <c r="E402" s="1"/>
  <c r="F401"/>
  <c r="G401" s="1"/>
  <c r="E401" s="1"/>
  <c r="F400"/>
  <c r="G400" s="1"/>
  <c r="E400" s="1"/>
  <c r="F399"/>
  <c r="G399" s="1"/>
  <c r="F398"/>
  <c r="G398" s="1"/>
  <c r="E398" s="1"/>
  <c r="F397"/>
  <c r="G397" s="1"/>
  <c r="E397" s="1"/>
  <c r="F396"/>
  <c r="G396" s="1"/>
  <c r="E396" s="1"/>
  <c r="F395"/>
  <c r="G395" s="1"/>
  <c r="F394"/>
  <c r="G394" s="1"/>
  <c r="E394" s="1"/>
  <c r="F393"/>
  <c r="G393" s="1"/>
  <c r="E393" s="1"/>
  <c r="F392"/>
  <c r="G392" s="1"/>
  <c r="E392" s="1"/>
  <c r="F391"/>
  <c r="G391" s="1"/>
  <c r="F390"/>
  <c r="G390" s="1"/>
  <c r="E390" s="1"/>
  <c r="F389"/>
  <c r="G389" s="1"/>
  <c r="E389" s="1"/>
  <c r="F388"/>
  <c r="G388" s="1"/>
  <c r="E388" s="1"/>
  <c r="F387"/>
  <c r="G387" s="1"/>
  <c r="F386"/>
  <c r="G386" s="1"/>
  <c r="E386" s="1"/>
  <c r="F385"/>
  <c r="G385" s="1"/>
  <c r="E385" s="1"/>
  <c r="F384"/>
  <c r="G384" s="1"/>
  <c r="E384" s="1"/>
  <c r="F383"/>
  <c r="G383" s="1"/>
  <c r="F382"/>
  <c r="G382" s="1"/>
  <c r="E382" s="1"/>
  <c r="F381"/>
  <c r="G381" s="1"/>
  <c r="E381" s="1"/>
  <c r="F380"/>
  <c r="G380" s="1"/>
  <c r="E380" s="1"/>
  <c r="F379"/>
  <c r="G379" s="1"/>
  <c r="F378"/>
  <c r="G378" s="1"/>
  <c r="E378" s="1"/>
  <c r="F377"/>
  <c r="G377" s="1"/>
  <c r="E377" s="1"/>
  <c r="F376"/>
  <c r="G376" s="1"/>
  <c r="E376" s="1"/>
  <c r="F375"/>
  <c r="G375" s="1"/>
  <c r="F374"/>
  <c r="G374" s="1"/>
  <c r="E374" s="1"/>
  <c r="F373"/>
  <c r="G373" s="1"/>
  <c r="E373" s="1"/>
  <c r="F372"/>
  <c r="G372" s="1"/>
  <c r="E372" s="1"/>
  <c r="F371"/>
  <c r="G371" s="1"/>
  <c r="F370"/>
  <c r="G370" s="1"/>
  <c r="E370" s="1"/>
  <c r="F369"/>
  <c r="G369" s="1"/>
  <c r="E369" s="1"/>
  <c r="F368"/>
  <c r="G368" s="1"/>
  <c r="E368" s="1"/>
  <c r="F367"/>
  <c r="G367" s="1"/>
  <c r="F366"/>
  <c r="G366" s="1"/>
  <c r="E366" s="1"/>
  <c r="F365"/>
  <c r="G365" s="1"/>
  <c r="E365" s="1"/>
  <c r="F364"/>
  <c r="G364" s="1"/>
  <c r="E364" s="1"/>
  <c r="F363"/>
  <c r="G363" s="1"/>
  <c r="F362"/>
  <c r="G362" s="1"/>
  <c r="E362" s="1"/>
  <c r="F361"/>
  <c r="G361" s="1"/>
  <c r="E361" s="1"/>
  <c r="F360"/>
  <c r="G360" s="1"/>
  <c r="E360" s="1"/>
  <c r="F359"/>
  <c r="G359" s="1"/>
  <c r="E359" s="1"/>
  <c r="F358"/>
  <c r="G358" s="1"/>
  <c r="E358" s="1"/>
  <c r="F357"/>
  <c r="G357" s="1"/>
  <c r="E357" s="1"/>
  <c r="F356"/>
  <c r="G356" s="1"/>
  <c r="E356" s="1"/>
  <c r="F355"/>
  <c r="G355" s="1"/>
  <c r="F354"/>
  <c r="G354" s="1"/>
  <c r="E354" s="1"/>
  <c r="F353"/>
  <c r="G353" s="1"/>
  <c r="E353" s="1"/>
  <c r="F352"/>
  <c r="G352" s="1"/>
  <c r="E352" s="1"/>
  <c r="F351"/>
  <c r="G351" s="1"/>
  <c r="F350"/>
  <c r="G350" s="1"/>
  <c r="E350" s="1"/>
  <c r="F349"/>
  <c r="G349" s="1"/>
  <c r="E349" s="1"/>
  <c r="F348"/>
  <c r="G348" s="1"/>
  <c r="E348" s="1"/>
  <c r="F347"/>
  <c r="G347" s="1"/>
  <c r="F346"/>
  <c r="G346" s="1"/>
  <c r="E346" s="1"/>
  <c r="F345"/>
  <c r="G345" s="1"/>
  <c r="E345" s="1"/>
  <c r="F344"/>
  <c r="G344" s="1"/>
  <c r="E344" s="1"/>
  <c r="F343"/>
  <c r="G343" s="1"/>
  <c r="F342"/>
  <c r="G342" s="1"/>
  <c r="E342" s="1"/>
  <c r="F341"/>
  <c r="G341" s="1"/>
  <c r="E341" s="1"/>
  <c r="F340"/>
  <c r="G340" s="1"/>
  <c r="E340" s="1"/>
  <c r="F339"/>
  <c r="G339" s="1"/>
  <c r="F338"/>
  <c r="G338" s="1"/>
  <c r="E338" s="1"/>
  <c r="F337"/>
  <c r="G337" s="1"/>
  <c r="E337" s="1"/>
  <c r="F336"/>
  <c r="G336" s="1"/>
  <c r="E336" s="1"/>
  <c r="F335"/>
  <c r="G335" s="1"/>
  <c r="F334"/>
  <c r="G334" s="1"/>
  <c r="E334" s="1"/>
  <c r="F333"/>
  <c r="G333" s="1"/>
  <c r="E333" s="1"/>
  <c r="F332"/>
  <c r="G332" s="1"/>
  <c r="E332" s="1"/>
  <c r="F331"/>
  <c r="G331" s="1"/>
  <c r="F330"/>
  <c r="G330" s="1"/>
  <c r="E330" s="1"/>
  <c r="F329"/>
  <c r="G329" s="1"/>
  <c r="E329" s="1"/>
  <c r="F328"/>
  <c r="G328" s="1"/>
  <c r="E328" s="1"/>
  <c r="F327"/>
  <c r="G327" s="1"/>
  <c r="F326"/>
  <c r="G326" s="1"/>
  <c r="E326" s="1"/>
  <c r="F325"/>
  <c r="G325" s="1"/>
  <c r="E325" s="1"/>
  <c r="F324"/>
  <c r="G324" s="1"/>
  <c r="E324" s="1"/>
  <c r="F323"/>
  <c r="G323" s="1"/>
  <c r="F322"/>
  <c r="G322" s="1"/>
  <c r="E322" s="1"/>
  <c r="F321"/>
  <c r="G321" s="1"/>
  <c r="E321" s="1"/>
  <c r="F320"/>
  <c r="G320" s="1"/>
  <c r="E320" s="1"/>
  <c r="F319"/>
  <c r="G319" s="1"/>
  <c r="F318"/>
  <c r="G318" s="1"/>
  <c r="E318" s="1"/>
  <c r="F317"/>
  <c r="G317" s="1"/>
  <c r="E317" s="1"/>
  <c r="F316"/>
  <c r="G316" s="1"/>
  <c r="E316" s="1"/>
  <c r="F315"/>
  <c r="G315" s="1"/>
  <c r="F314"/>
  <c r="G314" s="1"/>
  <c r="E314" s="1"/>
  <c r="F313"/>
  <c r="G313" s="1"/>
  <c r="E313" s="1"/>
  <c r="F312"/>
  <c r="G312" s="1"/>
  <c r="E312" s="1"/>
  <c r="F311"/>
  <c r="G311" s="1"/>
  <c r="F310"/>
  <c r="G310" s="1"/>
  <c r="E310" s="1"/>
  <c r="F309"/>
  <c r="G309" s="1"/>
  <c r="E309" s="1"/>
  <c r="F308"/>
  <c r="G308" s="1"/>
  <c r="E308" s="1"/>
  <c r="F307"/>
  <c r="G307" s="1"/>
  <c r="F306"/>
  <c r="G306" s="1"/>
  <c r="E306" s="1"/>
  <c r="F305"/>
  <c r="G305" s="1"/>
  <c r="E305" s="1"/>
  <c r="F304"/>
  <c r="G304" s="1"/>
  <c r="E304" s="1"/>
  <c r="F303"/>
  <c r="G303" s="1"/>
  <c r="E303" s="1"/>
  <c r="F302"/>
  <c r="G302" s="1"/>
  <c r="E302" s="1"/>
  <c r="F301"/>
  <c r="G301" s="1"/>
  <c r="E301" s="1"/>
  <c r="F300"/>
  <c r="G300" s="1"/>
  <c r="E300" s="1"/>
  <c r="F299"/>
  <c r="G299" s="1"/>
  <c r="E299" s="1"/>
  <c r="F298"/>
  <c r="G298" s="1"/>
  <c r="E298" s="1"/>
  <c r="F297"/>
  <c r="G297" s="1"/>
  <c r="E297" s="1"/>
  <c r="F296"/>
  <c r="G296" s="1"/>
  <c r="E296" s="1"/>
  <c r="F295"/>
  <c r="G295" s="1"/>
  <c r="E295" s="1"/>
  <c r="F294"/>
  <c r="G294" s="1"/>
  <c r="E294" s="1"/>
  <c r="F293"/>
  <c r="G293" s="1"/>
  <c r="E293" s="1"/>
  <c r="F292"/>
  <c r="G292" s="1"/>
  <c r="E292" s="1"/>
  <c r="F291"/>
  <c r="G291" s="1"/>
  <c r="E291" s="1"/>
  <c r="F290"/>
  <c r="G290" s="1"/>
  <c r="E290" s="1"/>
  <c r="F289"/>
  <c r="G289" s="1"/>
  <c r="E289" s="1"/>
  <c r="F288"/>
  <c r="G288" s="1"/>
  <c r="E288" s="1"/>
  <c r="F287"/>
  <c r="G287" s="1"/>
  <c r="E287" s="1"/>
  <c r="F286"/>
  <c r="G286" s="1"/>
  <c r="E286" s="1"/>
  <c r="F285"/>
  <c r="G285" s="1"/>
  <c r="E285" s="1"/>
  <c r="F284"/>
  <c r="G284" s="1"/>
  <c r="E284" s="1"/>
  <c r="F283"/>
  <c r="G283" s="1"/>
  <c r="E283" s="1"/>
  <c r="F282"/>
  <c r="G282" s="1"/>
  <c r="E282" s="1"/>
  <c r="F281"/>
  <c r="G281" s="1"/>
  <c r="E281" s="1"/>
  <c r="F280"/>
  <c r="G280" s="1"/>
  <c r="E280" s="1"/>
  <c r="F279"/>
  <c r="G279" s="1"/>
  <c r="E279" s="1"/>
  <c r="F278"/>
  <c r="G278" s="1"/>
  <c r="E278" s="1"/>
  <c r="F277"/>
  <c r="G277" s="1"/>
  <c r="E277" s="1"/>
  <c r="F276"/>
  <c r="G276" s="1"/>
  <c r="E276" s="1"/>
  <c r="F275"/>
  <c r="G275" s="1"/>
  <c r="E275" s="1"/>
  <c r="F274"/>
  <c r="G274" s="1"/>
  <c r="E274" s="1"/>
  <c r="F273"/>
  <c r="G273" s="1"/>
  <c r="E273" s="1"/>
  <c r="F272"/>
  <c r="G272" s="1"/>
  <c r="E272" s="1"/>
  <c r="F271"/>
  <c r="G271" s="1"/>
  <c r="E271" s="1"/>
  <c r="F270"/>
  <c r="G270" s="1"/>
  <c r="E270" s="1"/>
  <c r="F269"/>
  <c r="G269" s="1"/>
  <c r="E269" s="1"/>
  <c r="F268"/>
  <c r="G268" s="1"/>
  <c r="E268" s="1"/>
  <c r="F267"/>
  <c r="G267" s="1"/>
  <c r="E267" s="1"/>
  <c r="F266"/>
  <c r="G266" s="1"/>
  <c r="E266" s="1"/>
  <c r="F265"/>
  <c r="G265" s="1"/>
  <c r="E265" s="1"/>
  <c r="F264"/>
  <c r="G264" s="1"/>
  <c r="E264" s="1"/>
  <c r="F263"/>
  <c r="G263" s="1"/>
  <c r="E263" s="1"/>
  <c r="F262"/>
  <c r="G262" s="1"/>
  <c r="E262" s="1"/>
  <c r="F261"/>
  <c r="G261" s="1"/>
  <c r="E261" s="1"/>
  <c r="F260"/>
  <c r="G260" s="1"/>
  <c r="E260" s="1"/>
  <c r="F259"/>
  <c r="G259" s="1"/>
  <c r="E259" s="1"/>
  <c r="F258"/>
  <c r="G258" s="1"/>
  <c r="E258" s="1"/>
  <c r="F257"/>
  <c r="G257" s="1"/>
  <c r="E257" s="1"/>
  <c r="F256"/>
  <c r="G256" s="1"/>
  <c r="E256" s="1"/>
  <c r="F255"/>
  <c r="G255" s="1"/>
  <c r="E255" s="1"/>
  <c r="F254"/>
  <c r="G254" s="1"/>
  <c r="E254" s="1"/>
  <c r="F253"/>
  <c r="G253" s="1"/>
  <c r="E253" s="1"/>
  <c r="F252"/>
  <c r="G252" s="1"/>
  <c r="E252" s="1"/>
  <c r="F251"/>
  <c r="G251" s="1"/>
  <c r="E251" s="1"/>
  <c r="F250"/>
  <c r="G250" s="1"/>
  <c r="E250" s="1"/>
  <c r="F249"/>
  <c r="G249" s="1"/>
  <c r="E249" s="1"/>
  <c r="F248"/>
  <c r="G248" s="1"/>
  <c r="E248" s="1"/>
  <c r="F247"/>
  <c r="G247" s="1"/>
  <c r="E247" s="1"/>
  <c r="F246"/>
  <c r="G246" s="1"/>
  <c r="E246" s="1"/>
  <c r="F245"/>
  <c r="G245" s="1"/>
  <c r="E245" s="1"/>
  <c r="F244"/>
  <c r="G244" s="1"/>
  <c r="E244" s="1"/>
  <c r="F243"/>
  <c r="G243" s="1"/>
  <c r="E243" s="1"/>
  <c r="F242"/>
  <c r="G242" s="1"/>
  <c r="E242" s="1"/>
  <c r="F241"/>
  <c r="G241" s="1"/>
  <c r="E241" s="1"/>
  <c r="F240"/>
  <c r="G240" s="1"/>
  <c r="E240" s="1"/>
  <c r="F239"/>
  <c r="G239" s="1"/>
  <c r="E239" s="1"/>
  <c r="F238"/>
  <c r="G238" s="1"/>
  <c r="E238" s="1"/>
  <c r="F237"/>
  <c r="G237" s="1"/>
  <c r="E237" s="1"/>
  <c r="F236"/>
  <c r="G236" s="1"/>
  <c r="E236" s="1"/>
  <c r="F235"/>
  <c r="G235" s="1"/>
  <c r="E235" s="1"/>
  <c r="F234"/>
  <c r="G234" s="1"/>
  <c r="E234" s="1"/>
  <c r="F233"/>
  <c r="G233" s="1"/>
  <c r="E233" s="1"/>
  <c r="F232"/>
  <c r="G232" s="1"/>
  <c r="E232" s="1"/>
  <c r="F231"/>
  <c r="G231" s="1"/>
  <c r="E231" s="1"/>
  <c r="F230"/>
  <c r="G230" s="1"/>
  <c r="E230" s="1"/>
  <c r="F229"/>
  <c r="G229" s="1"/>
  <c r="E229" s="1"/>
  <c r="F228"/>
  <c r="G228" s="1"/>
  <c r="E228" s="1"/>
  <c r="F227"/>
  <c r="G227" s="1"/>
  <c r="E227" s="1"/>
  <c r="F226"/>
  <c r="G226" s="1"/>
  <c r="E226" s="1"/>
  <c r="F225"/>
  <c r="G225" s="1"/>
  <c r="E225" s="1"/>
  <c r="F224"/>
  <c r="G224" s="1"/>
  <c r="E224" s="1"/>
  <c r="F223"/>
  <c r="G223" s="1"/>
  <c r="E223" s="1"/>
  <c r="F222"/>
  <c r="G222" s="1"/>
  <c r="E222" s="1"/>
  <c r="F221"/>
  <c r="G221" s="1"/>
  <c r="E221" s="1"/>
  <c r="F220"/>
  <c r="G220" s="1"/>
  <c r="E220" s="1"/>
  <c r="F219"/>
  <c r="G219" s="1"/>
  <c r="E219" s="1"/>
  <c r="F218"/>
  <c r="G218" s="1"/>
  <c r="E218" s="1"/>
  <c r="F217"/>
  <c r="G217" s="1"/>
  <c r="E217" s="1"/>
  <c r="F216"/>
  <c r="G216" s="1"/>
  <c r="E216" s="1"/>
  <c r="F215"/>
  <c r="G215" s="1"/>
  <c r="E215" s="1"/>
  <c r="F214"/>
  <c r="G214" s="1"/>
  <c r="E214" s="1"/>
  <c r="F213"/>
  <c r="G213" s="1"/>
  <c r="E213" s="1"/>
  <c r="F212"/>
  <c r="G212" s="1"/>
  <c r="E212" s="1"/>
  <c r="F211"/>
  <c r="G211" s="1"/>
  <c r="E211" s="1"/>
  <c r="F210"/>
  <c r="G210" s="1"/>
  <c r="E210" s="1"/>
  <c r="F209"/>
  <c r="G209" s="1"/>
  <c r="E209" s="1"/>
  <c r="F208"/>
  <c r="G208" s="1"/>
  <c r="E208" s="1"/>
  <c r="F207"/>
  <c r="G207" s="1"/>
  <c r="E207" s="1"/>
  <c r="F206"/>
  <c r="G206" s="1"/>
  <c r="E206" s="1"/>
  <c r="F205"/>
  <c r="G205" s="1"/>
  <c r="E205" s="1"/>
  <c r="F204"/>
  <c r="G204" s="1"/>
  <c r="E204" s="1"/>
  <c r="F203"/>
  <c r="G203" s="1"/>
  <c r="E203" s="1"/>
  <c r="F202"/>
  <c r="G202" s="1"/>
  <c r="E202" s="1"/>
  <c r="F201"/>
  <c r="G201" s="1"/>
  <c r="E201" s="1"/>
  <c r="F200"/>
  <c r="G200" s="1"/>
  <c r="E200" s="1"/>
  <c r="F199"/>
  <c r="G199" s="1"/>
  <c r="E199" s="1"/>
  <c r="F198"/>
  <c r="G198" s="1"/>
  <c r="E198" s="1"/>
  <c r="F197"/>
  <c r="G197" s="1"/>
  <c r="E197" s="1"/>
  <c r="F196"/>
  <c r="G196" s="1"/>
  <c r="E196" s="1"/>
  <c r="F195"/>
  <c r="G195" s="1"/>
  <c r="E195" s="1"/>
  <c r="F194"/>
  <c r="G194" s="1"/>
  <c r="E194" s="1"/>
  <c r="F193"/>
  <c r="G193" s="1"/>
  <c r="E193" s="1"/>
  <c r="F192"/>
  <c r="G192" s="1"/>
  <c r="E192" s="1"/>
  <c r="F191"/>
  <c r="G191" s="1"/>
  <c r="E191" s="1"/>
  <c r="F190"/>
  <c r="G190" s="1"/>
  <c r="E190" s="1"/>
  <c r="F189"/>
  <c r="G189" s="1"/>
  <c r="E189" s="1"/>
  <c r="F188"/>
  <c r="G188" s="1"/>
  <c r="E188" s="1"/>
  <c r="F187"/>
  <c r="G187" s="1"/>
  <c r="E187" s="1"/>
  <c r="F186"/>
  <c r="G186" s="1"/>
  <c r="E186" s="1"/>
  <c r="F185"/>
  <c r="G185" s="1"/>
  <c r="E185" s="1"/>
  <c r="F184"/>
  <c r="G184" s="1"/>
  <c r="E184" s="1"/>
  <c r="F183"/>
  <c r="G183" s="1"/>
  <c r="E183" s="1"/>
  <c r="F182"/>
  <c r="G182" s="1"/>
  <c r="E182" s="1"/>
  <c r="F181"/>
  <c r="G181" s="1"/>
  <c r="E181" s="1"/>
  <c r="F180"/>
  <c r="G180" s="1"/>
  <c r="E180" s="1"/>
  <c r="F179"/>
  <c r="G179" s="1"/>
  <c r="E179" s="1"/>
  <c r="F178"/>
  <c r="G178" s="1"/>
  <c r="E178" s="1"/>
  <c r="F177"/>
  <c r="G177" s="1"/>
  <c r="E177" s="1"/>
  <c r="F176"/>
  <c r="G176" s="1"/>
  <c r="E176" s="1"/>
  <c r="F175"/>
  <c r="G175" s="1"/>
  <c r="E175" s="1"/>
  <c r="F174"/>
  <c r="G174" s="1"/>
  <c r="E174" s="1"/>
  <c r="F173"/>
  <c r="G173" s="1"/>
  <c r="E173" s="1"/>
  <c r="F172"/>
  <c r="G172" s="1"/>
  <c r="E172" s="1"/>
  <c r="F171"/>
  <c r="G171" s="1"/>
  <c r="E171" s="1"/>
  <c r="F170"/>
  <c r="G170" s="1"/>
  <c r="E170" s="1"/>
  <c r="F169"/>
  <c r="G169" s="1"/>
  <c r="E169" s="1"/>
  <c r="F168"/>
  <c r="G168" s="1"/>
  <c r="E168" s="1"/>
  <c r="F167"/>
  <c r="G167" s="1"/>
  <c r="E167" s="1"/>
  <c r="F166"/>
  <c r="G166" s="1"/>
  <c r="E166" s="1"/>
  <c r="F165"/>
  <c r="G165" s="1"/>
  <c r="E165" s="1"/>
  <c r="F164"/>
  <c r="G164" s="1"/>
  <c r="E164" s="1"/>
  <c r="F163"/>
  <c r="G163" s="1"/>
  <c r="E163" s="1"/>
  <c r="F162"/>
  <c r="G162" s="1"/>
  <c r="E162" s="1"/>
  <c r="F161"/>
  <c r="G161" s="1"/>
  <c r="E161" s="1"/>
  <c r="F160"/>
  <c r="G160" s="1"/>
  <c r="E160" s="1"/>
  <c r="F159"/>
  <c r="G159" s="1"/>
  <c r="E159" s="1"/>
  <c r="F158"/>
  <c r="G158" s="1"/>
  <c r="E158" s="1"/>
  <c r="F157"/>
  <c r="G157" s="1"/>
  <c r="E157" s="1"/>
  <c r="F156"/>
  <c r="G156" s="1"/>
  <c r="E156" s="1"/>
  <c r="F155"/>
  <c r="G155" s="1"/>
  <c r="E155" s="1"/>
  <c r="F154"/>
  <c r="G154" s="1"/>
  <c r="E154" s="1"/>
  <c r="F153"/>
  <c r="G153" s="1"/>
  <c r="E153" s="1"/>
  <c r="F152"/>
  <c r="G152" s="1"/>
  <c r="E152" s="1"/>
  <c r="F151"/>
  <c r="G151" s="1"/>
  <c r="E151" s="1"/>
  <c r="F150"/>
  <c r="G150" s="1"/>
  <c r="E150" s="1"/>
  <c r="F149"/>
  <c r="G149" s="1"/>
  <c r="E149" s="1"/>
  <c r="F148"/>
  <c r="G148" s="1"/>
  <c r="E148" s="1"/>
  <c r="F147"/>
  <c r="G147" s="1"/>
  <c r="E147" s="1"/>
  <c r="F146"/>
  <c r="G146" s="1"/>
  <c r="E146" s="1"/>
  <c r="F145"/>
  <c r="G145" s="1"/>
  <c r="E145" s="1"/>
  <c r="F144"/>
  <c r="G144" s="1"/>
  <c r="E144" s="1"/>
  <c r="F143"/>
  <c r="G143" s="1"/>
  <c r="E143" s="1"/>
  <c r="F142"/>
  <c r="G142" s="1"/>
  <c r="E142" s="1"/>
  <c r="F141"/>
  <c r="G141" s="1"/>
  <c r="E141" s="1"/>
  <c r="F140"/>
  <c r="G140" s="1"/>
  <c r="E140" s="1"/>
  <c r="F139"/>
  <c r="G139" s="1"/>
  <c r="E139" s="1"/>
  <c r="F138"/>
  <c r="G138" s="1"/>
  <c r="E138" s="1"/>
  <c r="F137"/>
  <c r="G137" s="1"/>
  <c r="E137" s="1"/>
  <c r="F136"/>
  <c r="G136" s="1"/>
  <c r="E136" s="1"/>
  <c r="F135"/>
  <c r="G135" s="1"/>
  <c r="E135" s="1"/>
  <c r="F134"/>
  <c r="G134" s="1"/>
  <c r="E134" s="1"/>
  <c r="F133"/>
  <c r="G133" s="1"/>
  <c r="E133" s="1"/>
  <c r="F132"/>
  <c r="G132" s="1"/>
  <c r="E132" s="1"/>
  <c r="F131"/>
  <c r="G131" s="1"/>
  <c r="E131" s="1"/>
  <c r="F130"/>
  <c r="G130" s="1"/>
  <c r="E130" s="1"/>
  <c r="F129"/>
  <c r="G129" s="1"/>
  <c r="E129" s="1"/>
  <c r="F128"/>
  <c r="G128" s="1"/>
  <c r="E128" s="1"/>
  <c r="F127"/>
  <c r="G127" s="1"/>
  <c r="E127" s="1"/>
  <c r="F126"/>
  <c r="G126" s="1"/>
  <c r="E126" s="1"/>
  <c r="F125"/>
  <c r="G125" s="1"/>
  <c r="E125" s="1"/>
  <c r="F124"/>
  <c r="G124" s="1"/>
  <c r="E124" s="1"/>
  <c r="F123"/>
  <c r="G123" s="1"/>
  <c r="E123" s="1"/>
  <c r="F122"/>
  <c r="G122" s="1"/>
  <c r="E122" s="1"/>
  <c r="F121"/>
  <c r="G121" s="1"/>
  <c r="E121" s="1"/>
  <c r="F120"/>
  <c r="G120" s="1"/>
  <c r="E120" s="1"/>
  <c r="F119"/>
  <c r="G119" s="1"/>
  <c r="E119" s="1"/>
  <c r="F118"/>
  <c r="G118" s="1"/>
  <c r="E118" s="1"/>
  <c r="F117"/>
  <c r="G117" s="1"/>
  <c r="E117" s="1"/>
  <c r="F116"/>
  <c r="G116" s="1"/>
  <c r="E116" s="1"/>
  <c r="F115"/>
  <c r="G115" s="1"/>
  <c r="E115" s="1"/>
  <c r="F114"/>
  <c r="G114" s="1"/>
  <c r="E114" s="1"/>
  <c r="F113"/>
  <c r="G113" s="1"/>
  <c r="E113" s="1"/>
  <c r="F112"/>
  <c r="G112" s="1"/>
  <c r="E112" s="1"/>
  <c r="F111"/>
  <c r="G111" s="1"/>
  <c r="E111" s="1"/>
  <c r="F110"/>
  <c r="G110" s="1"/>
  <c r="E110" s="1"/>
  <c r="F109"/>
  <c r="G109" s="1"/>
  <c r="E109" s="1"/>
  <c r="F108"/>
  <c r="G108" s="1"/>
  <c r="E108" s="1"/>
  <c r="F107"/>
  <c r="G107" s="1"/>
  <c r="E107" s="1"/>
  <c r="F106"/>
  <c r="G106" s="1"/>
  <c r="E106" s="1"/>
  <c r="F105"/>
  <c r="G105" s="1"/>
  <c r="E105" s="1"/>
  <c r="F104"/>
  <c r="G104" s="1"/>
  <c r="E104" s="1"/>
  <c r="F103"/>
  <c r="G103" s="1"/>
  <c r="E103" s="1"/>
  <c r="F102"/>
  <c r="G102" s="1"/>
  <c r="E102" s="1"/>
  <c r="F101"/>
  <c r="G101" s="1"/>
  <c r="E101" s="1"/>
  <c r="F100"/>
  <c r="G100" s="1"/>
  <c r="E100" s="1"/>
  <c r="F99"/>
  <c r="G99" s="1"/>
  <c r="E99" s="1"/>
  <c r="F98"/>
  <c r="G98" s="1"/>
  <c r="E98" s="1"/>
  <c r="F97"/>
  <c r="G97" s="1"/>
  <c r="E97" s="1"/>
  <c r="F96"/>
  <c r="G96" s="1"/>
  <c r="E96" s="1"/>
  <c r="F95"/>
  <c r="G95" s="1"/>
  <c r="E95" s="1"/>
  <c r="F94"/>
  <c r="G94" s="1"/>
  <c r="E94" s="1"/>
  <c r="F93"/>
  <c r="G93" s="1"/>
  <c r="E93" s="1"/>
  <c r="F92"/>
  <c r="G92" s="1"/>
  <c r="E92" s="1"/>
  <c r="F91"/>
  <c r="G91" s="1"/>
  <c r="E91" s="1"/>
  <c r="F90"/>
  <c r="G90" s="1"/>
  <c r="E90" s="1"/>
  <c r="F89"/>
  <c r="G89" s="1"/>
  <c r="E89" s="1"/>
  <c r="F88"/>
  <c r="G88" s="1"/>
  <c r="E88" s="1"/>
  <c r="F87"/>
  <c r="G87" s="1"/>
  <c r="E87" s="1"/>
  <c r="F86"/>
  <c r="G86" s="1"/>
  <c r="E86" s="1"/>
  <c r="F85"/>
  <c r="G85" s="1"/>
  <c r="E85" s="1"/>
  <c r="F84"/>
  <c r="G84" s="1"/>
  <c r="E84" s="1"/>
  <c r="F83"/>
  <c r="G83" s="1"/>
  <c r="E83" s="1"/>
  <c r="F82"/>
  <c r="G82" s="1"/>
  <c r="E82" s="1"/>
  <c r="F81"/>
  <c r="G81" s="1"/>
  <c r="E81" s="1"/>
  <c r="F80"/>
  <c r="G80" s="1"/>
  <c r="E80" s="1"/>
  <c r="F79"/>
  <c r="G79" s="1"/>
  <c r="E79" s="1"/>
  <c r="F78"/>
  <c r="G78" s="1"/>
  <c r="E78" s="1"/>
  <c r="F77"/>
  <c r="G77" s="1"/>
  <c r="E77" s="1"/>
  <c r="F76"/>
  <c r="G76" s="1"/>
  <c r="E76" s="1"/>
  <c r="F75"/>
  <c r="G75" s="1"/>
  <c r="E75" s="1"/>
  <c r="F74"/>
  <c r="G74" s="1"/>
  <c r="E74" s="1"/>
  <c r="F73"/>
  <c r="G73" s="1"/>
  <c r="E73" s="1"/>
  <c r="F72"/>
  <c r="G72" s="1"/>
  <c r="E72" s="1"/>
  <c r="F71"/>
  <c r="G71" s="1"/>
  <c r="E71" s="1"/>
  <c r="F70"/>
  <c r="G70" s="1"/>
  <c r="E70" s="1"/>
  <c r="F69"/>
  <c r="G69" s="1"/>
  <c r="E69" s="1"/>
  <c r="F68"/>
  <c r="G68" s="1"/>
  <c r="E68" s="1"/>
  <c r="F67"/>
  <c r="G67" s="1"/>
  <c r="E67" s="1"/>
  <c r="F66"/>
  <c r="G66" s="1"/>
  <c r="E66" s="1"/>
  <c r="F65"/>
  <c r="G65" s="1"/>
  <c r="E65" s="1"/>
  <c r="F64"/>
  <c r="G64" s="1"/>
  <c r="E64" s="1"/>
  <c r="F63"/>
  <c r="G63" s="1"/>
  <c r="E63" s="1"/>
  <c r="F62"/>
  <c r="G62" s="1"/>
  <c r="E62" s="1"/>
  <c r="F61"/>
  <c r="G61" s="1"/>
  <c r="E61" s="1"/>
  <c r="F60"/>
  <c r="G60" s="1"/>
  <c r="E60" s="1"/>
  <c r="F59"/>
  <c r="G59" s="1"/>
  <c r="E59" s="1"/>
  <c r="F58"/>
  <c r="G58" s="1"/>
  <c r="E58" s="1"/>
  <c r="F57"/>
  <c r="G57" s="1"/>
  <c r="E57" s="1"/>
  <c r="F56"/>
  <c r="G56" s="1"/>
  <c r="E56" s="1"/>
  <c r="F55"/>
  <c r="G55" s="1"/>
  <c r="E55" s="1"/>
  <c r="F54"/>
  <c r="G54" s="1"/>
  <c r="E54" s="1"/>
  <c r="F53"/>
  <c r="G53" s="1"/>
  <c r="E53" s="1"/>
  <c r="F52"/>
  <c r="G52" s="1"/>
  <c r="E52" s="1"/>
  <c r="F51"/>
  <c r="G51" s="1"/>
  <c r="E51" s="1"/>
  <c r="F50"/>
  <c r="G50" s="1"/>
  <c r="E50" s="1"/>
  <c r="F49"/>
  <c r="G49" s="1"/>
  <c r="E49" s="1"/>
  <c r="F48"/>
  <c r="G48" s="1"/>
  <c r="E48" s="1"/>
  <c r="F47"/>
  <c r="G47" s="1"/>
  <c r="E47" s="1"/>
  <c r="F46"/>
  <c r="G46" s="1"/>
  <c r="E46" s="1"/>
  <c r="F45"/>
  <c r="G45" s="1"/>
  <c r="E45" s="1"/>
  <c r="F44"/>
  <c r="G44" s="1"/>
  <c r="E44" s="1"/>
  <c r="F43"/>
  <c r="G43" s="1"/>
  <c r="E43" s="1"/>
  <c r="F42"/>
  <c r="G42" s="1"/>
  <c r="E42" s="1"/>
  <c r="F41"/>
  <c r="G41" s="1"/>
  <c r="E41" s="1"/>
  <c r="F40"/>
  <c r="G40" s="1"/>
  <c r="E40" s="1"/>
  <c r="F39"/>
  <c r="G39" s="1"/>
  <c r="E39" s="1"/>
  <c r="F38"/>
  <c r="G38" s="1"/>
  <c r="E38" s="1"/>
  <c r="F37"/>
  <c r="G37" s="1"/>
  <c r="E37" s="1"/>
  <c r="F36"/>
  <c r="G36" s="1"/>
  <c r="E36" s="1"/>
  <c r="F35"/>
  <c r="G35" s="1"/>
  <c r="E35" s="1"/>
  <c r="F34"/>
  <c r="G34" s="1"/>
  <c r="E34" s="1"/>
  <c r="F33"/>
  <c r="G33" s="1"/>
  <c r="E33" s="1"/>
  <c r="F32"/>
  <c r="G32" s="1"/>
  <c r="E32" s="1"/>
  <c r="F31"/>
  <c r="G31" s="1"/>
  <c r="E31" s="1"/>
  <c r="F30"/>
  <c r="G30" s="1"/>
  <c r="E30" s="1"/>
  <c r="F29"/>
  <c r="G29" s="1"/>
  <c r="E29" s="1"/>
  <c r="F28"/>
  <c r="G28" s="1"/>
  <c r="E28" s="1"/>
  <c r="F27"/>
  <c r="G27" s="1"/>
  <c r="E27" s="1"/>
  <c r="F26"/>
  <c r="G26" s="1"/>
  <c r="E26" s="1"/>
  <c r="F25"/>
  <c r="G25" s="1"/>
  <c r="E25" s="1"/>
  <c r="F24"/>
  <c r="G24" s="1"/>
  <c r="E24" s="1"/>
  <c r="F23"/>
  <c r="G23" s="1"/>
  <c r="E23" s="1"/>
  <c r="F22"/>
  <c r="G22" s="1"/>
  <c r="E22" s="1"/>
  <c r="F21"/>
  <c r="G21" s="1"/>
  <c r="E21" s="1"/>
  <c r="F20"/>
  <c r="G20" s="1"/>
  <c r="E20" s="1"/>
  <c r="F19"/>
  <c r="G19" s="1"/>
  <c r="E19" s="1"/>
  <c r="F18"/>
  <c r="G18" s="1"/>
  <c r="E18" s="1"/>
  <c r="F17"/>
  <c r="G17" s="1"/>
  <c r="E17" s="1"/>
  <c r="F16"/>
  <c r="G16" s="1"/>
  <c r="E16" s="1"/>
  <c r="F15"/>
  <c r="G15" s="1"/>
  <c r="E15" s="1"/>
  <c r="F14"/>
  <c r="G14" s="1"/>
  <c r="E14" s="1"/>
  <c r="F13"/>
  <c r="G13" s="1"/>
  <c r="E13" s="1"/>
  <c r="F12"/>
  <c r="G12" s="1"/>
  <c r="E12" s="1"/>
  <c r="F11"/>
  <c r="G11" s="1"/>
  <c r="E11" s="1"/>
  <c r="F10"/>
  <c r="G10" s="1"/>
  <c r="E10" s="1"/>
  <c r="F9"/>
  <c r="G9" s="1"/>
  <c r="E9" s="1"/>
  <c r="F8"/>
  <c r="G8" s="1"/>
  <c r="E8" s="1"/>
  <c r="F7"/>
  <c r="G7" s="1"/>
  <c r="E7" s="1"/>
  <c r="F6"/>
  <c r="G6" s="1"/>
  <c r="E6" s="1"/>
  <c r="F5"/>
  <c r="G5" s="1"/>
  <c r="E5" s="1"/>
</calcChain>
</file>

<file path=xl/sharedStrings.xml><?xml version="1.0" encoding="utf-8"?>
<sst xmlns="http://schemas.openxmlformats.org/spreadsheetml/2006/main" count="667" uniqueCount="553">
  <si>
    <t>Изделие</t>
  </si>
  <si>
    <t xml:space="preserve"> 20x1,9</t>
  </si>
  <si>
    <r>
      <t xml:space="preserve"> (</t>
    </r>
    <r>
      <rPr>
        <sz val="11"/>
        <rFont val="Arial Cyr"/>
        <family val="2"/>
        <charset val="204"/>
      </rPr>
      <t>цена за один погонный метр</t>
    </r>
    <r>
      <rPr>
        <sz val="11"/>
        <rFont val="Arial CE"/>
        <family val="2"/>
        <charset val="238"/>
      </rPr>
      <t>)</t>
    </r>
  </si>
  <si>
    <t xml:space="preserve"> 25x2,3</t>
  </si>
  <si>
    <t>Трубы всех диаметров длиной 4 м</t>
  </si>
  <si>
    <t xml:space="preserve"> 32x2,9</t>
  </si>
  <si>
    <t xml:space="preserve"> 40x3,7</t>
  </si>
  <si>
    <t>50x4,6</t>
  </si>
  <si>
    <t xml:space="preserve"> 63x5,8</t>
  </si>
  <si>
    <t>75x6,8</t>
  </si>
  <si>
    <t>90x8,2</t>
  </si>
  <si>
    <t>110x10,0</t>
  </si>
  <si>
    <t xml:space="preserve"> 20x2,8</t>
  </si>
  <si>
    <t xml:space="preserve"> 25x3,5</t>
  </si>
  <si>
    <t xml:space="preserve"> 32x4,4</t>
  </si>
  <si>
    <t xml:space="preserve"> 40x5,5</t>
  </si>
  <si>
    <t>50x6,9</t>
  </si>
  <si>
    <t xml:space="preserve"> 63x8,6</t>
  </si>
  <si>
    <t>75x10,3</t>
  </si>
  <si>
    <t>90x12,3</t>
  </si>
  <si>
    <t>110x15,1</t>
  </si>
  <si>
    <t>20x  3,4</t>
  </si>
  <si>
    <t>25x  4,2</t>
  </si>
  <si>
    <t xml:space="preserve"> Трубы всех диаметров длиной 4 м</t>
  </si>
  <si>
    <t>32x  5,4</t>
  </si>
  <si>
    <t>40x  6,7</t>
  </si>
  <si>
    <t>50x  8,3</t>
  </si>
  <si>
    <t>63x10,5</t>
  </si>
  <si>
    <t>75x12,5</t>
  </si>
  <si>
    <t>90x15,0</t>
  </si>
  <si>
    <t>110x18,3</t>
  </si>
  <si>
    <t>20x2,8</t>
  </si>
  <si>
    <t xml:space="preserve"> Армированные 3-х слойные трубы </t>
  </si>
  <si>
    <t>25x3,5</t>
  </si>
  <si>
    <t xml:space="preserve"> (цена за один погонный метр)</t>
  </si>
  <si>
    <t>32x4,4</t>
  </si>
  <si>
    <t>40x 5,5</t>
  </si>
  <si>
    <t>63x8,6</t>
  </si>
  <si>
    <t xml:space="preserve"> 20</t>
  </si>
  <si>
    <t xml:space="preserve"> 25</t>
  </si>
  <si>
    <t xml:space="preserve"> 32</t>
  </si>
  <si>
    <t xml:space="preserve"> 40</t>
  </si>
  <si>
    <t xml:space="preserve"> 50</t>
  </si>
  <si>
    <t xml:space="preserve"> 63</t>
  </si>
  <si>
    <t>25x20x25</t>
  </si>
  <si>
    <t>32x20x32</t>
  </si>
  <si>
    <t>32x25x32</t>
  </si>
  <si>
    <t>40x20x40</t>
  </si>
  <si>
    <t>40x25x40</t>
  </si>
  <si>
    <t>40x32x40</t>
  </si>
  <si>
    <t>50х25х50</t>
  </si>
  <si>
    <t>50x32x50</t>
  </si>
  <si>
    <t>50x40x50</t>
  </si>
  <si>
    <t>63x32x63</t>
  </si>
  <si>
    <t>63x40x63</t>
  </si>
  <si>
    <t>63x50x63</t>
  </si>
  <si>
    <t>25x20x20</t>
  </si>
  <si>
    <t>20x25x20</t>
  </si>
  <si>
    <t>25x25x20</t>
  </si>
  <si>
    <t xml:space="preserve"> 90</t>
  </si>
  <si>
    <t>25x20</t>
  </si>
  <si>
    <t>32x20</t>
  </si>
  <si>
    <t>32x25</t>
  </si>
  <si>
    <t>40x20</t>
  </si>
  <si>
    <t>40x25</t>
  </si>
  <si>
    <t>40x32</t>
  </si>
  <si>
    <t>50x32</t>
  </si>
  <si>
    <t>50x40</t>
  </si>
  <si>
    <t>63x32</t>
  </si>
  <si>
    <t>63x40</t>
  </si>
  <si>
    <t>63x50</t>
  </si>
  <si>
    <t>75x63</t>
  </si>
  <si>
    <t>90x75</t>
  </si>
  <si>
    <t>110x90</t>
  </si>
  <si>
    <t>20x1/2"</t>
  </si>
  <si>
    <t>20x3/4"</t>
  </si>
  <si>
    <t>25x1/2"</t>
  </si>
  <si>
    <t>25x3/4"</t>
  </si>
  <si>
    <t>32x   1"</t>
  </si>
  <si>
    <t>40x5/4"</t>
  </si>
  <si>
    <t>50x6/4"</t>
  </si>
  <si>
    <t>63x   2"</t>
  </si>
  <si>
    <t>75x2 1/2"</t>
  </si>
  <si>
    <t>90 x 3"</t>
  </si>
  <si>
    <t xml:space="preserve">32x1" </t>
  </si>
  <si>
    <t>32x  1"</t>
  </si>
  <si>
    <t>25x 1/2"</t>
  </si>
  <si>
    <t xml:space="preserve"> Угольник с металлической резьбой  внутренней </t>
  </si>
  <si>
    <t>20х1/2"</t>
  </si>
  <si>
    <t>32x1"</t>
  </si>
  <si>
    <t>20x1/2</t>
  </si>
  <si>
    <t xml:space="preserve">32x  1" </t>
  </si>
  <si>
    <t>25</t>
  </si>
  <si>
    <t>20</t>
  </si>
  <si>
    <t>32</t>
  </si>
  <si>
    <t>402020</t>
  </si>
  <si>
    <t>402025</t>
  </si>
  <si>
    <t>402032</t>
  </si>
  <si>
    <t>40/ DN32</t>
  </si>
  <si>
    <t>50/ DN40</t>
  </si>
  <si>
    <t>63/ DN50</t>
  </si>
  <si>
    <t>75/ DN65</t>
  </si>
  <si>
    <t>90/ DN80</t>
  </si>
  <si>
    <t>110/DN100</t>
  </si>
  <si>
    <t>25x   1"</t>
  </si>
  <si>
    <t>32x5/4"</t>
  </si>
  <si>
    <t>25 x 1"</t>
  </si>
  <si>
    <t>32x3/4"</t>
  </si>
  <si>
    <t xml:space="preserve">32x 1" </t>
  </si>
  <si>
    <t>2x20</t>
  </si>
  <si>
    <t>2x25</t>
  </si>
  <si>
    <t>1/2"</t>
  </si>
  <si>
    <t>Диаметр</t>
  </si>
  <si>
    <t>Сварочный аппарат</t>
  </si>
  <si>
    <t>Polys P – 1b  500 W Solo</t>
  </si>
  <si>
    <t>Сварочный комплект</t>
  </si>
  <si>
    <t>Polys P – 1a  650 W Solo</t>
  </si>
  <si>
    <t>Polys P – 1a  850 W Solo</t>
  </si>
  <si>
    <t>Polys P – 4a  650 W TraceWeld Solo</t>
  </si>
  <si>
    <t>Polys P – 4a  850 W TraceWeld Solo</t>
  </si>
  <si>
    <t>Насадки парные синие</t>
  </si>
  <si>
    <t>Насадки непарные синие</t>
  </si>
  <si>
    <t>do 42 mm</t>
  </si>
  <si>
    <t>do 63 mm</t>
  </si>
  <si>
    <t>Трубoрез</t>
  </si>
  <si>
    <t>50 - 140 mm</t>
  </si>
  <si>
    <t>Обрезное устройство для труб STABI</t>
  </si>
  <si>
    <t>20 - 25</t>
  </si>
  <si>
    <t>25 - 32</t>
  </si>
  <si>
    <t>32 - 40</t>
  </si>
  <si>
    <t>Обрезное устройство на дрель для труб STABI</t>
  </si>
  <si>
    <t>Хвостовик</t>
  </si>
  <si>
    <t>20 - 63</t>
  </si>
  <si>
    <t>Ленточный ключ</t>
  </si>
  <si>
    <t>Изображение</t>
  </si>
  <si>
    <t>Артикул</t>
  </si>
  <si>
    <t xml:space="preserve">Ножницы             </t>
  </si>
  <si>
    <t xml:space="preserve"> Переход с металлической вставкой и </t>
  </si>
  <si>
    <t>Ремонтные запасные стержни</t>
  </si>
  <si>
    <t>Ремонтный комплект (только насадка диам. 8мм)</t>
  </si>
  <si>
    <t>Set SP – 1b 500 W MINI blue (насадки 20-32)</t>
  </si>
  <si>
    <t>Set SP – 1a  650 W MINI blue (насадки 20-32)</t>
  </si>
  <si>
    <t>Set SP – 1a  850 W MINI blue (насадки 20-32м)</t>
  </si>
  <si>
    <t>Set SP – 4a  650 W TraceWeld MINI blue (насадки 20-32)</t>
  </si>
  <si>
    <t>Set SP – 4a  850 W TraceWeld MINI blue (насадки 20-32)</t>
  </si>
  <si>
    <t>Set SP – 4a  850 W  TraceWeld PROFI  blue (насадки 16-63)</t>
  </si>
  <si>
    <t>Set SP – 4a  650 W  TraceWeld STANDART blue (насадки 20-63)</t>
  </si>
  <si>
    <t xml:space="preserve"> 20x3,4</t>
  </si>
  <si>
    <t xml:space="preserve"> 25x4,2</t>
  </si>
  <si>
    <t xml:space="preserve"> 32x5,4</t>
  </si>
  <si>
    <t xml:space="preserve"> 40x6,7</t>
  </si>
  <si>
    <t>50x8,3</t>
  </si>
  <si>
    <t xml:space="preserve"> 63x10,5</t>
  </si>
  <si>
    <t>Труба FIBRE  SDR 6</t>
  </si>
  <si>
    <t>PP-RCT/PP-RCT-GF/PP-RCT/PP-R</t>
  </si>
  <si>
    <t>PPR/PPR-GF/PPR </t>
  </si>
  <si>
    <t>А303020</t>
  </si>
  <si>
    <t>А304020</t>
  </si>
  <si>
    <t>А20402025</t>
  </si>
  <si>
    <t>20x  2,3</t>
  </si>
  <si>
    <t>50x  6,0</t>
  </si>
  <si>
    <t>75x  8,9</t>
  </si>
  <si>
    <t>90x10,7</t>
  </si>
  <si>
    <t>110x13,0</t>
  </si>
  <si>
    <t>A10204020</t>
  </si>
  <si>
    <t>A10204025</t>
  </si>
  <si>
    <t>A10204032</t>
  </si>
  <si>
    <t>A10204040</t>
  </si>
  <si>
    <t>A10204050</t>
  </si>
  <si>
    <t>A10204063</t>
  </si>
  <si>
    <t>A10204075</t>
  </si>
  <si>
    <t>A10204090</t>
  </si>
  <si>
    <t>A10204110</t>
  </si>
  <si>
    <t>А20402525</t>
  </si>
  <si>
    <t>A21112020</t>
  </si>
  <si>
    <t>A21112520</t>
  </si>
  <si>
    <t>А300020</t>
  </si>
  <si>
    <t>А300025</t>
  </si>
  <si>
    <t>А301020</t>
  </si>
  <si>
    <t>А301025</t>
  </si>
  <si>
    <t>А301032</t>
  </si>
  <si>
    <t>А301040</t>
  </si>
  <si>
    <t>А301050</t>
  </si>
  <si>
    <t>А301063</t>
  </si>
  <si>
    <t>А302020</t>
  </si>
  <si>
    <t>А302025</t>
  </si>
  <si>
    <t>А302032</t>
  </si>
  <si>
    <t>А302040</t>
  </si>
  <si>
    <t>А302050</t>
  </si>
  <si>
    <t>А302063</t>
  </si>
  <si>
    <t>А305020</t>
  </si>
  <si>
    <t>А305025</t>
  </si>
  <si>
    <t>А305032</t>
  </si>
  <si>
    <t>А3050205</t>
  </si>
  <si>
    <t>А3050255</t>
  </si>
  <si>
    <t>А3050325</t>
  </si>
  <si>
    <t>A4021020</t>
  </si>
  <si>
    <t>A4021025</t>
  </si>
  <si>
    <t>A4021032</t>
  </si>
  <si>
    <t>A4031020</t>
  </si>
  <si>
    <t>A4031025</t>
  </si>
  <si>
    <t>A4031032</t>
  </si>
  <si>
    <t>А306020</t>
  </si>
  <si>
    <t>А306025</t>
  </si>
  <si>
    <t>А306032</t>
  </si>
  <si>
    <t>25x  2,8</t>
  </si>
  <si>
    <t>32x  3,6</t>
  </si>
  <si>
    <t>40x  4,5</t>
  </si>
  <si>
    <t>63x  7,1</t>
  </si>
  <si>
    <t>75х10,3</t>
  </si>
  <si>
    <t>90х12,3</t>
  </si>
  <si>
    <t>холодная вода и напольное отопление до 30*С</t>
  </si>
  <si>
    <t>горячая вода до 60*С</t>
  </si>
  <si>
    <t>горячая вода до 70*С и отопление до 80*С</t>
  </si>
  <si>
    <t>отопление до 90*С</t>
  </si>
  <si>
    <t>отопление до 95*С</t>
  </si>
  <si>
    <t>холодная и горячая вода до 70*С</t>
  </si>
  <si>
    <t>Цена в евро</t>
  </si>
  <si>
    <r>
      <t xml:space="preserve">Введите курс Евро ЦБ на сегодня </t>
    </r>
    <r>
      <rPr>
        <b/>
        <sz val="28"/>
        <color rgb="FFFF0000"/>
        <rFont val="Arial CE"/>
        <charset val="204"/>
      </rPr>
      <t>→</t>
    </r>
  </si>
  <si>
    <t>Прайс-лист на продукцию T3S system (Чехия)</t>
  </si>
  <si>
    <t>Розница</t>
  </si>
  <si>
    <t>Опт от 10 т.р</t>
  </si>
  <si>
    <t>Опт от 100т.р.</t>
  </si>
  <si>
    <r>
      <t xml:space="preserve"> Труба CLASSIC T3S System SDR 11 (S 5; </t>
    </r>
    <r>
      <rPr>
        <b/>
        <i/>
        <sz val="11"/>
        <rFont val="Arial Cyr"/>
        <charset val="238"/>
      </rPr>
      <t>PN 10)</t>
    </r>
  </si>
  <si>
    <r>
      <t xml:space="preserve"> Труба CLASSIC T3S System  SDR 7,4 (S 3,2; </t>
    </r>
    <r>
      <rPr>
        <b/>
        <i/>
        <sz val="11"/>
        <rFont val="Arial Cyr"/>
        <charset val="238"/>
      </rPr>
      <t>PN 16</t>
    </r>
    <r>
      <rPr>
        <b/>
        <sz val="11"/>
        <rFont val="Arial Cyr"/>
        <charset val="238"/>
      </rPr>
      <t>)</t>
    </r>
  </si>
  <si>
    <r>
      <t xml:space="preserve"> Труба CLASSIC T3S System  SDR 6  (S 2,5; </t>
    </r>
    <r>
      <rPr>
        <b/>
        <i/>
        <sz val="11"/>
        <rFont val="Arial Cyr"/>
        <charset val="238"/>
      </rPr>
      <t>PN 20</t>
    </r>
    <r>
      <rPr>
        <b/>
        <sz val="11"/>
        <rFont val="Arial Cyr"/>
        <family val="2"/>
        <charset val="204"/>
      </rPr>
      <t>)</t>
    </r>
  </si>
  <si>
    <r>
      <t xml:space="preserve">Труба EXTRA FLOW T3S System </t>
    </r>
    <r>
      <rPr>
        <b/>
        <sz val="11"/>
        <color indexed="10"/>
        <rFont val="Arial CE"/>
        <charset val="204"/>
      </rPr>
      <t>PPRCT</t>
    </r>
    <r>
      <rPr>
        <b/>
        <sz val="11"/>
        <rFont val="Arial CE"/>
        <charset val="238"/>
      </rPr>
      <t xml:space="preserve"> (S4, PN22)</t>
    </r>
  </si>
  <si>
    <r>
      <t xml:space="preserve"> Труба STABI T3S System SDR 7,4 (S 3,2; </t>
    </r>
    <r>
      <rPr>
        <b/>
        <i/>
        <sz val="11"/>
        <rFont val="Arial Cyr"/>
        <charset val="238"/>
      </rPr>
      <t>PN 20 tested</t>
    </r>
    <r>
      <rPr>
        <b/>
        <sz val="11"/>
        <rFont val="Arial Cyr"/>
        <family val="2"/>
        <charset val="204"/>
      </rPr>
      <t>)</t>
    </r>
  </si>
  <si>
    <t>Труба HOT FIBRE T3S System SDR 7,4</t>
  </si>
  <si>
    <t>Труба HOT FIBRE PLUS T3S System SDR 6</t>
  </si>
  <si>
    <t xml:space="preserve"> Угольник 90° T3S System</t>
  </si>
  <si>
    <t xml:space="preserve"> Угольник 45° T3S System</t>
  </si>
  <si>
    <t xml:space="preserve"> Угольник 90° внутренний / наружный T3S System</t>
  </si>
  <si>
    <t xml:space="preserve"> Тройник T3S System</t>
  </si>
  <si>
    <t xml:space="preserve"> Тройник переходный T3S System</t>
  </si>
  <si>
    <t xml:space="preserve"> Тройник обоюдно переходный T3S System</t>
  </si>
  <si>
    <t>Муфта T3S System</t>
  </si>
  <si>
    <t xml:space="preserve"> Муфта переходная T3S System</t>
  </si>
  <si>
    <t xml:space="preserve"> Муфта переходная - внутренняя / наружная T3S System</t>
  </si>
  <si>
    <t xml:space="preserve"> Заглушка T3S System</t>
  </si>
  <si>
    <t xml:space="preserve"> Перекрещивание PN 20 (S 2,5) T3S System</t>
  </si>
  <si>
    <t xml:space="preserve"> Компенсирующая петля PN 20 (S 2,5) T3S System</t>
  </si>
  <si>
    <t xml:space="preserve"> Переход с металлической резьбой наружной T3S System</t>
  </si>
  <si>
    <t xml:space="preserve"> Переход с металлической резьбой внутренней T3S System</t>
  </si>
  <si>
    <t>перекидной гайкой T3S System</t>
  </si>
  <si>
    <t>Евроконус с накидной гайкой T3S System</t>
  </si>
  <si>
    <t xml:space="preserve"> Угольник 90° с металлической резьбой наружной T3S System</t>
  </si>
  <si>
    <t xml:space="preserve"> Угольник 90° с металлической резьбой  внутренней T3S System</t>
  </si>
  <si>
    <t xml:space="preserve"> и креплением T3S System</t>
  </si>
  <si>
    <t>Настенный уголок для гипсокартона T3S System</t>
  </si>
  <si>
    <t>Настенный комплект T3S System</t>
  </si>
  <si>
    <t>Двойной уголок для смесителя T3S System</t>
  </si>
  <si>
    <t xml:space="preserve"> Тройник  с металлической резьбой наружной T3S System</t>
  </si>
  <si>
    <t xml:space="preserve"> Тройник  с металлической резьбой внутренней T3S System</t>
  </si>
  <si>
    <t>Фильтр T3S System</t>
  </si>
  <si>
    <t>Штуцер с выпускным вентилем вн./нар. T3S System</t>
  </si>
  <si>
    <t>Проходной вентиль T3S System</t>
  </si>
  <si>
    <t>Шаровой кран T3S System</t>
  </si>
  <si>
    <t xml:space="preserve"> </t>
  </si>
  <si>
    <t>Вентиль под штукатурку с крышкой T3S System</t>
  </si>
  <si>
    <t>Вентиль под штукатурку с рукояткой T3S System</t>
  </si>
  <si>
    <t>Кран радиаторный прямой T3S System</t>
  </si>
  <si>
    <t>Кран радиаторный угловой T3S System</t>
  </si>
  <si>
    <t>Разборное соединение T3S System</t>
  </si>
  <si>
    <t xml:space="preserve"> Резьбовое соединение наружное T3S System</t>
  </si>
  <si>
    <t xml:space="preserve"> Резьбовое соединение внутреннее T3S System</t>
  </si>
  <si>
    <t>Муфта комбинированная разъёмная с наружной резьбой  "американка" T3S System</t>
  </si>
  <si>
    <t>Муфта комбинированная разъёмная с внутренней резьбой  "американка" T3S System</t>
  </si>
  <si>
    <t xml:space="preserve"> Буртик T3S System</t>
  </si>
  <si>
    <t xml:space="preserve"> Свободный фланец T3S System</t>
  </si>
  <si>
    <t xml:space="preserve"> Пластмассовый штуцер с перекидной гайкой T3S System</t>
  </si>
  <si>
    <t xml:space="preserve"> Переход с перекидной гайкой T3S System</t>
  </si>
  <si>
    <t xml:space="preserve"> Угольник 90°-переход с перекидной гайкой T3S System</t>
  </si>
  <si>
    <t xml:space="preserve"> Тройник с перекидной гайкой T3S System</t>
  </si>
  <si>
    <t xml:space="preserve"> Опора T3S System</t>
  </si>
  <si>
    <t>Двойная опора T3S System</t>
  </si>
  <si>
    <r>
      <t xml:space="preserve"> Пробка   короткая </t>
    </r>
    <r>
      <rPr>
        <sz val="11"/>
        <rFont val="Arial Cyr"/>
        <family val="2"/>
        <charset val="204"/>
      </rPr>
      <t>с прокладкой T3S System</t>
    </r>
  </si>
  <si>
    <r>
      <t xml:space="preserve"> Пробка   длинная </t>
    </r>
    <r>
      <rPr>
        <sz val="11"/>
        <rFont val="Arial Cyr"/>
        <family val="2"/>
        <charset val="204"/>
      </rPr>
      <t>с прокладкой T3S System</t>
    </r>
  </si>
  <si>
    <t>T3S.RU</t>
  </si>
  <si>
    <t>А10002010</t>
  </si>
  <si>
    <t>А10002510</t>
  </si>
  <si>
    <t>А10003210</t>
  </si>
  <si>
    <t>А10004010</t>
  </si>
  <si>
    <t>А10005010</t>
  </si>
  <si>
    <t>А10006310</t>
  </si>
  <si>
    <t>А10007510</t>
  </si>
  <si>
    <t>А10009010</t>
  </si>
  <si>
    <t>А10011010</t>
  </si>
  <si>
    <t>А10002016</t>
  </si>
  <si>
    <t>А10002516</t>
  </si>
  <si>
    <t>А10003216</t>
  </si>
  <si>
    <t>А10004016</t>
  </si>
  <si>
    <t>А10005016</t>
  </si>
  <si>
    <t>А10006316</t>
  </si>
  <si>
    <t>А10007516</t>
  </si>
  <si>
    <t>А10009016</t>
  </si>
  <si>
    <t>А10011016</t>
  </si>
  <si>
    <t>А10002020</t>
  </si>
  <si>
    <t>А10002520</t>
  </si>
  <si>
    <t>А10003220</t>
  </si>
  <si>
    <t>А10004020</t>
  </si>
  <si>
    <t>А10005020</t>
  </si>
  <si>
    <t>А10006320</t>
  </si>
  <si>
    <t>А10007520</t>
  </si>
  <si>
    <t>А10009020</t>
  </si>
  <si>
    <t>А10011020</t>
  </si>
  <si>
    <t>А10102020</t>
  </si>
  <si>
    <t>А10102520</t>
  </si>
  <si>
    <t>А10103220</t>
  </si>
  <si>
    <t>А10104020</t>
  </si>
  <si>
    <t>А10105020</t>
  </si>
  <si>
    <t>А10106320</t>
  </si>
  <si>
    <t>А10107520</t>
  </si>
  <si>
    <t>А10109020</t>
  </si>
  <si>
    <t>А10111020</t>
  </si>
  <si>
    <t>А10702020</t>
  </si>
  <si>
    <t>А10702520</t>
  </si>
  <si>
    <t>А10703220</t>
  </si>
  <si>
    <t>А10704020</t>
  </si>
  <si>
    <t>А10705020</t>
  </si>
  <si>
    <t>А10706320</t>
  </si>
  <si>
    <t>А10602016</t>
  </si>
  <si>
    <t>А10602516</t>
  </si>
  <si>
    <t>А10603216</t>
  </si>
  <si>
    <t>А10604016</t>
  </si>
  <si>
    <t>А10605016</t>
  </si>
  <si>
    <t>А10606316</t>
  </si>
  <si>
    <t>А10609016</t>
  </si>
  <si>
    <t>А10607516</t>
  </si>
  <si>
    <t>А11102090</t>
  </si>
  <si>
    <t>А11102590</t>
  </si>
  <si>
    <t>А11103290</t>
  </si>
  <si>
    <t>А11104090</t>
  </si>
  <si>
    <t>А11105090</t>
  </si>
  <si>
    <t>А11106390</t>
  </si>
  <si>
    <t>А11107590</t>
  </si>
  <si>
    <t>А11109090</t>
  </si>
  <si>
    <t>А11111090</t>
  </si>
  <si>
    <t>А11202045</t>
  </si>
  <si>
    <t>А11202545</t>
  </si>
  <si>
    <t>А11203245</t>
  </si>
  <si>
    <t>А11204045</t>
  </si>
  <si>
    <t>А11205045</t>
  </si>
  <si>
    <t>А11206345</t>
  </si>
  <si>
    <t>А11207545</t>
  </si>
  <si>
    <t>А11402090</t>
  </si>
  <si>
    <t>А11402590</t>
  </si>
  <si>
    <t>А11403290</t>
  </si>
  <si>
    <t>А117020</t>
  </si>
  <si>
    <t>А117025</t>
  </si>
  <si>
    <t>А117032</t>
  </si>
  <si>
    <t>А117040</t>
  </si>
  <si>
    <t>А117050</t>
  </si>
  <si>
    <t>А117063</t>
  </si>
  <si>
    <t>А117075</t>
  </si>
  <si>
    <t>А117090</t>
  </si>
  <si>
    <t>А117110</t>
  </si>
  <si>
    <t>А1180252025</t>
  </si>
  <si>
    <t>А1180322032</t>
  </si>
  <si>
    <t>А1180322532</t>
  </si>
  <si>
    <t>А1180402040</t>
  </si>
  <si>
    <t>А1180402540</t>
  </si>
  <si>
    <t>А1180403240</t>
  </si>
  <si>
    <t>А1180502550</t>
  </si>
  <si>
    <t>А1180503250</t>
  </si>
  <si>
    <t>А1180504050</t>
  </si>
  <si>
    <t>А1180633263</t>
  </si>
  <si>
    <t>А1180634063</t>
  </si>
  <si>
    <t>А1180635063</t>
  </si>
  <si>
    <t>А1180252020</t>
  </si>
  <si>
    <t>А1180202520</t>
  </si>
  <si>
    <t>А1180252520</t>
  </si>
  <si>
    <t>А119020</t>
  </si>
  <si>
    <t>А119025</t>
  </si>
  <si>
    <t>А119032</t>
  </si>
  <si>
    <t>А119040</t>
  </si>
  <si>
    <t>А119050</t>
  </si>
  <si>
    <t>А119063</t>
  </si>
  <si>
    <t>А119075</t>
  </si>
  <si>
    <t>АА119090</t>
  </si>
  <si>
    <t>А119110</t>
  </si>
  <si>
    <t>А12002520</t>
  </si>
  <si>
    <t>А12003220</t>
  </si>
  <si>
    <t>А12003225</t>
  </si>
  <si>
    <t>А12102520</t>
  </si>
  <si>
    <t>А12103220</t>
  </si>
  <si>
    <t>А12103225</t>
  </si>
  <si>
    <t>А12104020</t>
  </si>
  <si>
    <t>А12104025</t>
  </si>
  <si>
    <t>А12104032</t>
  </si>
  <si>
    <t>А12105032</t>
  </si>
  <si>
    <t>А12105040</t>
  </si>
  <si>
    <t>А12106332</t>
  </si>
  <si>
    <t>А12106340</t>
  </si>
  <si>
    <t>А12106350</t>
  </si>
  <si>
    <t>А12107563</t>
  </si>
  <si>
    <t>А12109075</t>
  </si>
  <si>
    <t>А12111090</t>
  </si>
  <si>
    <t>А122020</t>
  </si>
  <si>
    <t>А122025</t>
  </si>
  <si>
    <t>А122032</t>
  </si>
  <si>
    <t>А122040</t>
  </si>
  <si>
    <t>А124040</t>
  </si>
  <si>
    <t>А124032</t>
  </si>
  <si>
    <t>А124025</t>
  </si>
  <si>
    <t>А122090</t>
  </si>
  <si>
    <t>А124020</t>
  </si>
  <si>
    <t>А122075</t>
  </si>
  <si>
    <t>А122063</t>
  </si>
  <si>
    <t>А122050</t>
  </si>
  <si>
    <t>А126020</t>
  </si>
  <si>
    <t>А126025</t>
  </si>
  <si>
    <t>А126032</t>
  </si>
  <si>
    <t>А126040</t>
  </si>
  <si>
    <t>А20102020</t>
  </si>
  <si>
    <t>А20102025</t>
  </si>
  <si>
    <t>А20102520</t>
  </si>
  <si>
    <t>А20102525</t>
  </si>
  <si>
    <t>А20103232</t>
  </si>
  <si>
    <t>А20104040</t>
  </si>
  <si>
    <t>А20105050</t>
  </si>
  <si>
    <t>А20106363</t>
  </si>
  <si>
    <t>А20107575</t>
  </si>
  <si>
    <t>А20109090</t>
  </si>
  <si>
    <t>А20202020</t>
  </si>
  <si>
    <t>А20202025</t>
  </si>
  <si>
    <t>А20202520</t>
  </si>
  <si>
    <t>А20202525</t>
  </si>
  <si>
    <t>А20203232</t>
  </si>
  <si>
    <t>А20204040</t>
  </si>
  <si>
    <t>А20205050</t>
  </si>
  <si>
    <t>А20206363</t>
  </si>
  <si>
    <t>А20302020</t>
  </si>
  <si>
    <t>А20302025</t>
  </si>
  <si>
    <t>А20302525</t>
  </si>
  <si>
    <t>А20502020</t>
  </si>
  <si>
    <t>А20502025</t>
  </si>
  <si>
    <t>А20502520</t>
  </si>
  <si>
    <t>А20502525</t>
  </si>
  <si>
    <t>А20503232</t>
  </si>
  <si>
    <t>А20602020</t>
  </si>
  <si>
    <t>А20602025</t>
  </si>
  <si>
    <t>А20602520</t>
  </si>
  <si>
    <t>А20602525</t>
  </si>
  <si>
    <t>А20603232</t>
  </si>
  <si>
    <t>А20702020</t>
  </si>
  <si>
    <t>А20702525</t>
  </si>
  <si>
    <t>А20902020</t>
  </si>
  <si>
    <t>А21102020</t>
  </si>
  <si>
    <t>А2120202020</t>
  </si>
  <si>
    <t>А2120202520</t>
  </si>
  <si>
    <t>А2120252025</t>
  </si>
  <si>
    <t>А2120252525</t>
  </si>
  <si>
    <t>А2120323232</t>
  </si>
  <si>
    <t>А2130202020</t>
  </si>
  <si>
    <t>А2130252025</t>
  </si>
  <si>
    <t>А2130252525</t>
  </si>
  <si>
    <t>А2130323232</t>
  </si>
  <si>
    <t>А401020</t>
  </si>
  <si>
    <t>А401025</t>
  </si>
  <si>
    <t>А401032</t>
  </si>
  <si>
    <t>А401040</t>
  </si>
  <si>
    <t>А403020</t>
  </si>
  <si>
    <t>А403025</t>
  </si>
  <si>
    <t>А403032</t>
  </si>
  <si>
    <t>А404040</t>
  </si>
  <si>
    <t>А404050</t>
  </si>
  <si>
    <t>А404063</t>
  </si>
  <si>
    <t>А404075</t>
  </si>
  <si>
    <t>А404090</t>
  </si>
  <si>
    <t>А404110</t>
  </si>
  <si>
    <t>U405040</t>
  </si>
  <si>
    <t>U405050</t>
  </si>
  <si>
    <t>U405063</t>
  </si>
  <si>
    <t>U405075</t>
  </si>
  <si>
    <t>U405090</t>
  </si>
  <si>
    <t>U405110</t>
  </si>
  <si>
    <t>А40602025</t>
  </si>
  <si>
    <t>А40602532</t>
  </si>
  <si>
    <t>А40603240</t>
  </si>
  <si>
    <t>А40702020</t>
  </si>
  <si>
    <t>А40702025</t>
  </si>
  <si>
    <t>А40702525</t>
  </si>
  <si>
    <t>А40702532</t>
  </si>
  <si>
    <t>А40703232</t>
  </si>
  <si>
    <t>А40802020</t>
  </si>
  <si>
    <t>А40802025</t>
  </si>
  <si>
    <t>А4090202520</t>
  </si>
  <si>
    <t>А4090252525</t>
  </si>
  <si>
    <t>А4090253225</t>
  </si>
  <si>
    <t>А4090322532</t>
  </si>
  <si>
    <t>А4090323232</t>
  </si>
  <si>
    <t>U500020</t>
  </si>
  <si>
    <t>U500025</t>
  </si>
  <si>
    <t>U500032</t>
  </si>
  <si>
    <t>V500040</t>
  </si>
  <si>
    <t>V500050</t>
  </si>
  <si>
    <t>V500063</t>
  </si>
  <si>
    <t>V500075</t>
  </si>
  <si>
    <t>V500090</t>
  </si>
  <si>
    <t>V500110</t>
  </si>
  <si>
    <t>V501020</t>
  </si>
  <si>
    <t>V501025</t>
  </si>
  <si>
    <t>U411020</t>
  </si>
  <si>
    <t>U412020</t>
  </si>
  <si>
    <t>V821042</t>
  </si>
  <si>
    <t>V821063</t>
  </si>
  <si>
    <t>V8250140</t>
  </si>
  <si>
    <t>V83120025</t>
  </si>
  <si>
    <t>V83125032</t>
  </si>
  <si>
    <t>V83132040</t>
  </si>
  <si>
    <t>V83150000</t>
  </si>
  <si>
    <t>V83163000</t>
  </si>
  <si>
    <t>V83175000</t>
  </si>
  <si>
    <t>V83190000</t>
  </si>
  <si>
    <t>V83110000</t>
  </si>
  <si>
    <t>V83202000</t>
  </si>
  <si>
    <t>V83202500</t>
  </si>
  <si>
    <t>V83203200</t>
  </si>
  <si>
    <t>V83204000</t>
  </si>
  <si>
    <t>V83205000</t>
  </si>
  <si>
    <t>V83206300</t>
  </si>
  <si>
    <t>V83200000</t>
  </si>
  <si>
    <t>V525000</t>
  </si>
  <si>
    <t>V8132000</t>
  </si>
  <si>
    <t>V8132003</t>
  </si>
  <si>
    <t>V8121020</t>
  </si>
  <si>
    <t>V8121025</t>
  </si>
  <si>
    <t>V8121032</t>
  </si>
  <si>
    <t>V8121040</t>
  </si>
  <si>
    <t>V8121050</t>
  </si>
  <si>
    <t>V8121063</t>
  </si>
  <si>
    <t>V8121075</t>
  </si>
  <si>
    <t>V8121090</t>
  </si>
  <si>
    <t>V8121110</t>
  </si>
  <si>
    <t>V8131020</t>
  </si>
  <si>
    <t>V8131025</t>
  </si>
  <si>
    <t>V8131032</t>
  </si>
  <si>
    <t>V8131040</t>
  </si>
  <si>
    <t>V8131050</t>
  </si>
  <si>
    <t>V8131063</t>
  </si>
  <si>
    <t>V8110000050</t>
  </si>
  <si>
    <t>V8112040050</t>
  </si>
  <si>
    <t>V8110000065</t>
  </si>
  <si>
    <t>V8112032065</t>
  </si>
  <si>
    <t>V8110000085</t>
  </si>
  <si>
    <t>V8112032085</t>
  </si>
  <si>
    <t>V8140000065</t>
  </si>
  <si>
    <t>V8142032065</t>
  </si>
  <si>
    <t>V8141663065</t>
  </si>
  <si>
    <t>V8140000085</t>
  </si>
  <si>
    <t>V8142032085</t>
  </si>
  <si>
    <t>V8141663085</t>
  </si>
</sst>
</file>

<file path=xl/styles.xml><?xml version="1.0" encoding="utf-8"?>
<styleSheet xmlns="http://schemas.openxmlformats.org/spreadsheetml/2006/main">
  <numFmts count="5">
    <numFmt numFmtId="164" formatCode="_-* #,##0.00\ _K_č_-;\-* #,##0.00\ _K_č_-;_-* &quot;-&quot;??\ _K_č_-;_-@_-"/>
    <numFmt numFmtId="165" formatCode="0_ ;\-0\ "/>
    <numFmt numFmtId="166" formatCode="_-[$€-2]\ * #,##0.00_-;\-[$€-2]\ * #,##0.00_-;_-[$€-2]\ * &quot;-&quot;??_-;_-@_-"/>
    <numFmt numFmtId="167" formatCode="_-* #,##0.0000\ _K_č_-;\-* #,##0.0000\ _K_č_-;_-* &quot;-&quot;??\ _K_č_-;_-@_-"/>
    <numFmt numFmtId="168" formatCode="_-* #,##0.00\ [$₽-419]_-;\-* #,##0.00\ [$₽-419]_-;_-* &quot;-&quot;??\ [$₽-419]_-;_-@_-"/>
  </numFmts>
  <fonts count="35">
    <font>
      <sz val="10"/>
      <name val="Arial"/>
      <family val="2"/>
      <charset val="238"/>
    </font>
    <font>
      <sz val="10"/>
      <name val="Arial CE"/>
    </font>
    <font>
      <sz val="11"/>
      <name val="Arial CE"/>
      <charset val="238"/>
    </font>
    <font>
      <sz val="10"/>
      <name val="Arial"/>
      <family val="2"/>
      <charset val="238"/>
    </font>
    <font>
      <b/>
      <sz val="12"/>
      <name val="Arial CE"/>
    </font>
    <font>
      <b/>
      <sz val="11"/>
      <name val="Arial CE"/>
      <charset val="238"/>
    </font>
    <font>
      <b/>
      <sz val="11"/>
      <name val="Arial Cyr"/>
      <family val="2"/>
      <charset val="204"/>
    </font>
    <font>
      <b/>
      <sz val="11"/>
      <name val="Arial Cyr"/>
      <charset val="238"/>
    </font>
    <font>
      <b/>
      <i/>
      <sz val="11"/>
      <name val="Arial Cyr"/>
      <charset val="238"/>
    </font>
    <font>
      <sz val="11"/>
      <name val="Arial CE"/>
      <family val="2"/>
      <charset val="238"/>
    </font>
    <font>
      <sz val="11"/>
      <name val="Arial Cyr"/>
      <family val="2"/>
      <charset val="204"/>
    </font>
    <font>
      <b/>
      <sz val="11"/>
      <name val="Arial CE"/>
      <family val="2"/>
      <charset val="238"/>
    </font>
    <font>
      <sz val="11"/>
      <name val="Arial Cyr"/>
      <charset val="238"/>
    </font>
    <font>
      <b/>
      <sz val="11"/>
      <color indexed="8"/>
      <name val="Arial Cyr"/>
      <family val="2"/>
      <charset val="204"/>
    </font>
    <font>
      <b/>
      <sz val="11"/>
      <color indexed="8"/>
      <name val="Arial CE"/>
      <family val="2"/>
      <charset val="238"/>
    </font>
    <font>
      <sz val="10"/>
      <name val="Arial CE"/>
      <charset val="238"/>
    </font>
    <font>
      <sz val="10"/>
      <name val="Arial Cyr"/>
      <charset val="204"/>
    </font>
    <font>
      <sz val="11"/>
      <color indexed="10"/>
      <name val="Arial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Verdana"/>
      <family val="2"/>
      <charset val="204"/>
    </font>
    <font>
      <b/>
      <sz val="11"/>
      <color indexed="10"/>
      <name val="Arial CE"/>
      <charset val="204"/>
    </font>
    <font>
      <b/>
      <sz val="11"/>
      <color indexed="10"/>
      <name val="Arial CE"/>
      <charset val="204"/>
    </font>
    <font>
      <b/>
      <sz val="11"/>
      <name val="Arial CE"/>
      <charset val="204"/>
    </font>
    <font>
      <sz val="11"/>
      <name val="Arial CE"/>
      <charset val="204"/>
    </font>
    <font>
      <b/>
      <sz val="11"/>
      <color indexed="8"/>
      <name val="Verdana"/>
      <family val="2"/>
      <charset val="204"/>
    </font>
    <font>
      <i/>
      <sz val="11"/>
      <name val="Arial CE"/>
      <charset val="204"/>
    </font>
    <font>
      <b/>
      <sz val="26"/>
      <color rgb="FFFF0000"/>
      <name val="Arial CE"/>
      <charset val="204"/>
    </font>
    <font>
      <b/>
      <sz val="20"/>
      <color theme="0"/>
      <name val="Arial CE"/>
      <charset val="204"/>
    </font>
    <font>
      <b/>
      <sz val="28"/>
      <color rgb="FFFF0000"/>
      <name val="Arial CE"/>
      <charset val="204"/>
    </font>
    <font>
      <sz val="24"/>
      <name val="Arial CE"/>
      <charset val="204"/>
    </font>
    <font>
      <b/>
      <sz val="16"/>
      <name val="Arial CE"/>
      <charset val="238"/>
    </font>
    <font>
      <sz val="24"/>
      <name val="Bahnschrift SemiBold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6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4" fillId="0" borderId="0" applyNumberFormat="0" applyAlignment="0"/>
    <xf numFmtId="164" fontId="3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5" applyFont="1" applyBorder="1" applyAlignment="1">
      <alignment horizontal="left"/>
    </xf>
    <xf numFmtId="0" fontId="2" fillId="0" borderId="0" xfId="5" applyFont="1" applyBorder="1" applyAlignment="1">
      <alignment horizontal="center"/>
    </xf>
    <xf numFmtId="164" fontId="2" fillId="0" borderId="0" xfId="10" applyFont="1" applyBorder="1" applyAlignment="1">
      <alignment horizontal="center"/>
    </xf>
    <xf numFmtId="0" fontId="2" fillId="0" borderId="0" xfId="5" applyFont="1" applyBorder="1"/>
    <xf numFmtId="0" fontId="2" fillId="0" borderId="2" xfId="5" applyFont="1" applyBorder="1"/>
    <xf numFmtId="0" fontId="5" fillId="0" borderId="3" xfId="4" applyFont="1" applyFill="1" applyBorder="1" applyAlignment="1">
      <alignment horizontal="left" vertical="center"/>
    </xf>
    <xf numFmtId="0" fontId="7" fillId="0" borderId="2" xfId="5" applyFont="1" applyFill="1" applyBorder="1" applyAlignment="1">
      <alignment horizontal="left"/>
    </xf>
    <xf numFmtId="0" fontId="9" fillId="0" borderId="0" xfId="9" applyFont="1" applyBorder="1" applyAlignment="1">
      <alignment horizontal="left"/>
    </xf>
    <xf numFmtId="0" fontId="11" fillId="0" borderId="0" xfId="9" applyFont="1" applyBorder="1" applyAlignment="1">
      <alignment horizontal="left"/>
    </xf>
    <xf numFmtId="0" fontId="6" fillId="0" borderId="0" xfId="5" applyFont="1" applyFill="1" applyBorder="1" applyAlignment="1">
      <alignment horizontal="left"/>
    </xf>
    <xf numFmtId="0" fontId="5" fillId="0" borderId="4" xfId="9" applyFont="1" applyBorder="1" applyAlignment="1">
      <alignment horizontal="left"/>
    </xf>
    <xf numFmtId="0" fontId="2" fillId="0" borderId="3" xfId="4" applyFont="1" applyBorder="1" applyAlignment="1">
      <alignment horizontal="left"/>
    </xf>
    <xf numFmtId="0" fontId="2" fillId="0" borderId="3" xfId="9" applyFont="1" applyBorder="1" applyAlignment="1">
      <alignment horizontal="left"/>
    </xf>
    <xf numFmtId="0" fontId="10" fillId="0" borderId="0" xfId="9" applyFont="1" applyBorder="1" applyAlignment="1">
      <alignment horizontal="left"/>
    </xf>
    <xf numFmtId="0" fontId="6" fillId="0" borderId="2" xfId="5" applyFont="1" applyFill="1" applyBorder="1" applyAlignment="1">
      <alignment horizontal="left"/>
    </xf>
    <xf numFmtId="0" fontId="5" fillId="0" borderId="4" xfId="4" applyFont="1" applyBorder="1" applyAlignment="1">
      <alignment horizontal="left"/>
    </xf>
    <xf numFmtId="0" fontId="6" fillId="0" borderId="2" xfId="9" applyFont="1" applyBorder="1" applyAlignment="1">
      <alignment horizontal="left" vertical="top"/>
    </xf>
    <xf numFmtId="0" fontId="6" fillId="0" borderId="0" xfId="9" applyFont="1" applyBorder="1" applyAlignment="1">
      <alignment horizontal="left"/>
    </xf>
    <xf numFmtId="164" fontId="11" fillId="0" borderId="5" xfId="10" applyFont="1" applyFill="1" applyBorder="1" applyAlignment="1">
      <alignment horizontal="center"/>
    </xf>
    <xf numFmtId="0" fontId="2" fillId="0" borderId="0" xfId="9" applyFont="1" applyBorder="1" applyAlignment="1">
      <alignment horizontal="left"/>
    </xf>
    <xf numFmtId="0" fontId="17" fillId="0" borderId="0" xfId="9" applyFont="1" applyBorder="1" applyAlignment="1">
      <alignment horizontal="right"/>
    </xf>
    <xf numFmtId="0" fontId="2" fillId="0" borderId="4" xfId="9" applyFont="1" applyBorder="1" applyAlignment="1">
      <alignment horizontal="left"/>
    </xf>
    <xf numFmtId="0" fontId="5" fillId="0" borderId="4" xfId="4" applyFont="1" applyBorder="1" applyAlignment="1">
      <alignment horizontal="left" vertical="center"/>
    </xf>
    <xf numFmtId="0" fontId="9" fillId="0" borderId="0" xfId="4" applyFont="1" applyFill="1" applyBorder="1" applyAlignment="1">
      <alignment horizontal="left"/>
    </xf>
    <xf numFmtId="0" fontId="5" fillId="0" borderId="3" xfId="4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2" fillId="0" borderId="4" xfId="5" applyFont="1" applyBorder="1" applyAlignment="1">
      <alignment horizontal="left"/>
    </xf>
    <xf numFmtId="0" fontId="14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3" xfId="9" applyFont="1" applyBorder="1" applyAlignment="1">
      <alignment horizontal="left"/>
    </xf>
    <xf numFmtId="0" fontId="2" fillId="0" borderId="6" xfId="9" applyFont="1" applyBorder="1" applyAlignment="1">
      <alignment horizontal="center"/>
    </xf>
    <xf numFmtId="0" fontId="5" fillId="0" borderId="2" xfId="9" applyFont="1" applyBorder="1" applyAlignment="1">
      <alignment horizontal="left"/>
    </xf>
    <xf numFmtId="0" fontId="5" fillId="0" borderId="4" xfId="9" applyFont="1" applyFill="1" applyBorder="1" applyAlignment="1">
      <alignment horizontal="left"/>
    </xf>
    <xf numFmtId="0" fontId="11" fillId="0" borderId="1" xfId="9" applyFont="1" applyBorder="1" applyAlignment="1">
      <alignment horizontal="left"/>
    </xf>
    <xf numFmtId="0" fontId="2" fillId="0" borderId="3" xfId="5" applyFont="1" applyBorder="1" applyAlignment="1">
      <alignment horizontal="left"/>
    </xf>
    <xf numFmtId="0" fontId="2" fillId="0" borderId="7" xfId="5" applyFont="1" applyBorder="1" applyAlignment="1">
      <alignment horizontal="left"/>
    </xf>
    <xf numFmtId="0" fontId="2" fillId="0" borderId="8" xfId="5" applyFont="1" applyBorder="1" applyAlignment="1">
      <alignment horizontal="left"/>
    </xf>
    <xf numFmtId="0" fontId="2" fillId="0" borderId="0" xfId="9" applyFont="1" applyBorder="1" applyAlignment="1">
      <alignment horizontal="center"/>
    </xf>
    <xf numFmtId="0" fontId="5" fillId="0" borderId="7" xfId="9" applyFont="1" applyBorder="1" applyAlignment="1">
      <alignment horizontal="left"/>
    </xf>
    <xf numFmtId="0" fontId="6" fillId="0" borderId="8" xfId="5" applyFont="1" applyFill="1" applyBorder="1" applyAlignment="1">
      <alignment horizontal="left"/>
    </xf>
    <xf numFmtId="0" fontId="5" fillId="0" borderId="0" xfId="9" applyFont="1" applyFill="1" applyBorder="1" applyAlignment="1">
      <alignment horizontal="left"/>
    </xf>
    <xf numFmtId="0" fontId="2" fillId="0" borderId="7" xfId="9" applyFont="1" applyBorder="1" applyAlignment="1">
      <alignment horizontal="left"/>
    </xf>
    <xf numFmtId="0" fontId="9" fillId="0" borderId="8" xfId="9" applyFont="1" applyBorder="1" applyAlignment="1">
      <alignment horizontal="left"/>
    </xf>
    <xf numFmtId="0" fontId="5" fillId="0" borderId="0" xfId="5" applyFont="1" applyBorder="1" applyAlignment="1">
      <alignment horizontal="left"/>
    </xf>
    <xf numFmtId="0" fontId="5" fillId="0" borderId="0" xfId="9" applyFont="1" applyBorder="1" applyAlignment="1">
      <alignment horizontal="left"/>
    </xf>
    <xf numFmtId="0" fontId="5" fillId="0" borderId="9" xfId="10" applyNumberFormat="1" applyFont="1" applyFill="1" applyBorder="1" applyAlignment="1">
      <alignment horizontal="center"/>
    </xf>
    <xf numFmtId="0" fontId="5" fillId="0" borderId="5" xfId="10" applyNumberFormat="1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164" fontId="11" fillId="0" borderId="9" xfId="10" applyFont="1" applyFill="1" applyBorder="1" applyAlignment="1">
      <alignment horizontal="center"/>
    </xf>
    <xf numFmtId="164" fontId="11" fillId="0" borderId="10" xfId="10" applyFont="1" applyFill="1" applyBorder="1" applyAlignment="1">
      <alignment horizontal="center"/>
    </xf>
    <xf numFmtId="0" fontId="5" fillId="0" borderId="5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1" fontId="11" fillId="0" borderId="5" xfId="10" applyNumberFormat="1" applyFont="1" applyBorder="1" applyAlignment="1">
      <alignment horizontal="center"/>
    </xf>
    <xf numFmtId="1" fontId="11" fillId="0" borderId="10" xfId="10" applyNumberFormat="1" applyFont="1" applyBorder="1" applyAlignment="1">
      <alignment horizontal="center"/>
    </xf>
    <xf numFmtId="1" fontId="11" fillId="0" borderId="9" xfId="10" applyNumberFormat="1" applyFont="1" applyBorder="1" applyAlignment="1">
      <alignment horizontal="center"/>
    </xf>
    <xf numFmtId="165" fontId="11" fillId="0" borderId="5" xfId="10" applyNumberFormat="1" applyFont="1" applyFill="1" applyBorder="1" applyAlignment="1">
      <alignment horizontal="center"/>
    </xf>
    <xf numFmtId="49" fontId="5" fillId="0" borderId="5" xfId="10" applyNumberFormat="1" applyFont="1" applyFill="1" applyBorder="1" applyAlignment="1">
      <alignment horizontal="center"/>
    </xf>
    <xf numFmtId="0" fontId="5" fillId="0" borderId="9" xfId="5" applyFont="1" applyFill="1" applyBorder="1" applyAlignment="1">
      <alignment horizontal="center"/>
    </xf>
    <xf numFmtId="0" fontId="5" fillId="0" borderId="5" xfId="5" applyFont="1" applyFill="1" applyBorder="1" applyAlignment="1">
      <alignment horizontal="center"/>
    </xf>
    <xf numFmtId="1" fontId="11" fillId="0" borderId="5" xfId="10" applyNumberFormat="1" applyFont="1" applyBorder="1" applyAlignment="1">
      <alignment horizontal="center" vertical="justify"/>
    </xf>
    <xf numFmtId="164" fontId="11" fillId="0" borderId="11" xfId="10" applyFont="1" applyFill="1" applyBorder="1" applyAlignment="1">
      <alignment horizontal="center"/>
    </xf>
    <xf numFmtId="1" fontId="11" fillId="0" borderId="9" xfId="10" applyNumberFormat="1" applyFont="1" applyFill="1" applyBorder="1" applyAlignment="1">
      <alignment horizontal="center"/>
    </xf>
    <xf numFmtId="1" fontId="11" fillId="0" borderId="5" xfId="10" applyNumberFormat="1" applyFont="1" applyFill="1" applyBorder="1" applyAlignment="1">
      <alignment horizontal="center"/>
    </xf>
    <xf numFmtId="49" fontId="11" fillId="0" borderId="5" xfId="10" applyNumberFormat="1" applyFont="1" applyFill="1" applyBorder="1" applyAlignment="1">
      <alignment horizontal="center"/>
    </xf>
    <xf numFmtId="164" fontId="11" fillId="0" borderId="12" xfId="10" applyFont="1" applyFill="1" applyBorder="1" applyAlignment="1">
      <alignment horizontal="center"/>
    </xf>
    <xf numFmtId="1" fontId="5" fillId="0" borderId="5" xfId="5" applyNumberFormat="1" applyFont="1" applyFill="1" applyBorder="1" applyAlignment="1">
      <alignment horizontal="center"/>
    </xf>
    <xf numFmtId="165" fontId="11" fillId="0" borderId="11" xfId="10" applyNumberFormat="1" applyFont="1" applyFill="1" applyBorder="1" applyAlignment="1">
      <alignment horizontal="center"/>
    </xf>
    <xf numFmtId="0" fontId="5" fillId="0" borderId="10" xfId="10" applyNumberFormat="1" applyFont="1" applyFill="1" applyBorder="1" applyAlignment="1">
      <alignment horizontal="center"/>
    </xf>
    <xf numFmtId="1" fontId="11" fillId="0" borderId="13" xfId="10" applyNumberFormat="1" applyFont="1" applyBorder="1" applyAlignment="1">
      <alignment horizontal="center"/>
    </xf>
    <xf numFmtId="0" fontId="5" fillId="0" borderId="9" xfId="10" applyNumberFormat="1" applyFont="1" applyBorder="1" applyAlignment="1">
      <alignment horizontal="center" vertical="center"/>
    </xf>
    <xf numFmtId="0" fontId="2" fillId="0" borderId="14" xfId="5" applyFont="1" applyBorder="1" applyAlignment="1">
      <alignment horizontal="center"/>
    </xf>
    <xf numFmtId="0" fontId="18" fillId="0" borderId="15" xfId="9" applyFont="1" applyBorder="1" applyAlignment="1">
      <alignment horizontal="center"/>
    </xf>
    <xf numFmtId="0" fontId="18" fillId="0" borderId="14" xfId="9" applyFont="1" applyBorder="1" applyAlignment="1">
      <alignment horizontal="center"/>
    </xf>
    <xf numFmtId="0" fontId="20" fillId="0" borderId="14" xfId="10" applyNumberFormat="1" applyFont="1" applyFill="1" applyBorder="1" applyAlignment="1">
      <alignment horizontal="center"/>
    </xf>
    <xf numFmtId="0" fontId="18" fillId="0" borderId="16" xfId="9" applyFont="1" applyBorder="1" applyAlignment="1">
      <alignment horizontal="center"/>
    </xf>
    <xf numFmtId="1" fontId="18" fillId="0" borderId="15" xfId="9" applyNumberFormat="1" applyFont="1" applyBorder="1" applyAlignment="1">
      <alignment horizontal="center"/>
    </xf>
    <xf numFmtId="1" fontId="18" fillId="0" borderId="14" xfId="9" applyNumberFormat="1" applyFont="1" applyBorder="1" applyAlignment="1">
      <alignment horizontal="center"/>
    </xf>
    <xf numFmtId="1" fontId="18" fillId="0" borderId="16" xfId="9" applyNumberFormat="1" applyFont="1" applyBorder="1" applyAlignment="1">
      <alignment horizontal="center"/>
    </xf>
    <xf numFmtId="0" fontId="18" fillId="0" borderId="15" xfId="5" applyFont="1" applyBorder="1" applyAlignment="1">
      <alignment horizontal="center"/>
    </xf>
    <xf numFmtId="0" fontId="18" fillId="0" borderId="14" xfId="5" applyFont="1" applyBorder="1" applyAlignment="1">
      <alignment horizontal="center"/>
    </xf>
    <xf numFmtId="0" fontId="18" fillId="0" borderId="16" xfId="5" applyFont="1" applyBorder="1" applyAlignment="1">
      <alignment horizontal="center"/>
    </xf>
    <xf numFmtId="0" fontId="18" fillId="0" borderId="18" xfId="5" applyFont="1" applyBorder="1" applyAlignment="1">
      <alignment horizontal="center"/>
    </xf>
    <xf numFmtId="0" fontId="18" fillId="0" borderId="16" xfId="5" applyFont="1" applyFill="1" applyBorder="1" applyAlignment="1">
      <alignment horizontal="center"/>
    </xf>
    <xf numFmtId="0" fontId="18" fillId="0" borderId="15" xfId="9" applyFont="1" applyFill="1" applyBorder="1" applyAlignment="1">
      <alignment horizontal="center"/>
    </xf>
    <xf numFmtId="0" fontId="18" fillId="0" borderId="14" xfId="9" applyFont="1" applyFill="1" applyBorder="1" applyAlignment="1">
      <alignment horizontal="center"/>
    </xf>
    <xf numFmtId="0" fontId="18" fillId="0" borderId="16" xfId="9" applyFont="1" applyFill="1" applyBorder="1" applyAlignment="1">
      <alignment horizontal="center"/>
    </xf>
    <xf numFmtId="0" fontId="18" fillId="0" borderId="19" xfId="9" applyFont="1" applyBorder="1" applyAlignment="1">
      <alignment horizontal="center"/>
    </xf>
    <xf numFmtId="0" fontId="18" fillId="0" borderId="0" xfId="9" applyFont="1" applyBorder="1" applyAlignment="1">
      <alignment horizontal="center"/>
    </xf>
    <xf numFmtId="0" fontId="18" fillId="0" borderId="8" xfId="9" applyFont="1" applyBorder="1" applyAlignment="1">
      <alignment horizontal="center"/>
    </xf>
    <xf numFmtId="0" fontId="20" fillId="0" borderId="20" xfId="0" applyFont="1" applyBorder="1"/>
    <xf numFmtId="0" fontId="20" fillId="0" borderId="20" xfId="9" applyFont="1" applyFill="1" applyBorder="1" applyAlignment="1">
      <alignment horizontal="center"/>
    </xf>
    <xf numFmtId="0" fontId="20" fillId="0" borderId="21" xfId="9" applyFont="1" applyFill="1" applyBorder="1" applyAlignment="1">
      <alignment horizontal="left"/>
    </xf>
    <xf numFmtId="0" fontId="20" fillId="0" borderId="20" xfId="9" applyFont="1" applyFill="1" applyBorder="1" applyAlignment="1">
      <alignment horizontal="left"/>
    </xf>
    <xf numFmtId="0" fontId="20" fillId="0" borderId="21" xfId="9" applyFont="1" applyBorder="1" applyAlignment="1">
      <alignment horizontal="left"/>
    </xf>
    <xf numFmtId="0" fontId="20" fillId="0" borderId="20" xfId="5" applyFont="1" applyBorder="1" applyAlignment="1">
      <alignment horizontal="left"/>
    </xf>
    <xf numFmtId="0" fontId="20" fillId="0" borderId="20" xfId="9" applyFont="1" applyBorder="1" applyAlignment="1">
      <alignment horizontal="left"/>
    </xf>
    <xf numFmtId="0" fontId="20" fillId="0" borderId="20" xfId="5" applyFont="1" applyFill="1" applyBorder="1" applyAlignment="1">
      <alignment horizontal="left"/>
    </xf>
    <xf numFmtId="0" fontId="20" fillId="0" borderId="21" xfId="5" applyFont="1" applyFill="1" applyBorder="1" applyAlignment="1">
      <alignment horizontal="left"/>
    </xf>
    <xf numFmtId="0" fontId="21" fillId="0" borderId="3" xfId="0" applyFont="1" applyBorder="1"/>
    <xf numFmtId="0" fontId="20" fillId="0" borderId="21" xfId="9" applyFont="1" applyFill="1" applyBorder="1"/>
    <xf numFmtId="0" fontId="20" fillId="0" borderId="3" xfId="0" applyFont="1" applyBorder="1"/>
    <xf numFmtId="0" fontId="20" fillId="0" borderId="7" xfId="9" applyFont="1" applyFill="1" applyBorder="1"/>
    <xf numFmtId="0" fontId="20" fillId="0" borderId="21" xfId="0" applyFont="1" applyFill="1" applyBorder="1"/>
    <xf numFmtId="0" fontId="21" fillId="0" borderId="20" xfId="0" applyFont="1" applyBorder="1"/>
    <xf numFmtId="0" fontId="20" fillId="0" borderId="22" xfId="0" applyFont="1" applyBorder="1"/>
    <xf numFmtId="0" fontId="18" fillId="0" borderId="6" xfId="9" applyFont="1" applyFill="1" applyBorder="1" applyAlignment="1">
      <alignment horizontal="center"/>
    </xf>
    <xf numFmtId="0" fontId="5" fillId="0" borderId="3" xfId="4" applyFont="1" applyBorder="1" applyAlignment="1">
      <alignment horizontal="left" vertical="center"/>
    </xf>
    <xf numFmtId="0" fontId="5" fillId="0" borderId="7" xfId="4" applyFont="1" applyBorder="1" applyAlignment="1">
      <alignment horizontal="left"/>
    </xf>
    <xf numFmtId="0" fontId="2" fillId="0" borderId="8" xfId="9" applyFont="1" applyBorder="1" applyAlignment="1">
      <alignment horizontal="left"/>
    </xf>
    <xf numFmtId="0" fontId="5" fillId="0" borderId="23" xfId="9" applyFont="1" applyBorder="1" applyAlignment="1">
      <alignment horizontal="left"/>
    </xf>
    <xf numFmtId="0" fontId="2" fillId="0" borderId="24" xfId="5" applyFont="1" applyBorder="1" applyAlignment="1">
      <alignment horizontal="center"/>
    </xf>
    <xf numFmtId="0" fontId="5" fillId="0" borderId="11" xfId="9" applyFont="1" applyBorder="1" applyAlignment="1">
      <alignment horizontal="center"/>
    </xf>
    <xf numFmtId="1" fontId="11" fillId="0" borderId="11" xfId="10" applyNumberFormat="1" applyFont="1" applyFill="1" applyBorder="1" applyAlignment="1">
      <alignment horizontal="center"/>
    </xf>
    <xf numFmtId="1" fontId="11" fillId="0" borderId="11" xfId="10" applyNumberFormat="1" applyFont="1" applyBorder="1" applyAlignment="1">
      <alignment horizontal="center"/>
    </xf>
    <xf numFmtId="0" fontId="11" fillId="0" borderId="23" xfId="9" applyFont="1" applyBorder="1" applyAlignment="1">
      <alignment horizontal="left"/>
    </xf>
    <xf numFmtId="0" fontId="2" fillId="0" borderId="15" xfId="9" applyFont="1" applyBorder="1" applyAlignment="1">
      <alignment horizontal="center"/>
    </xf>
    <xf numFmtId="0" fontId="2" fillId="0" borderId="6" xfId="9" applyFont="1" applyFill="1" applyBorder="1" applyAlignment="1">
      <alignment horizontal="center"/>
    </xf>
    <xf numFmtId="0" fontId="2" fillId="0" borderId="14" xfId="9" applyFont="1" applyFill="1" applyBorder="1" applyAlignment="1">
      <alignment horizontal="center"/>
    </xf>
    <xf numFmtId="0" fontId="12" fillId="0" borderId="14" xfId="5" applyFont="1" applyFill="1" applyBorder="1" applyAlignment="1">
      <alignment horizontal="center"/>
    </xf>
    <xf numFmtId="0" fontId="12" fillId="0" borderId="16" xfId="5" applyFont="1" applyFill="1" applyBorder="1" applyAlignment="1">
      <alignment horizontal="center"/>
    </xf>
    <xf numFmtId="0" fontId="2" fillId="0" borderId="14" xfId="9" applyFont="1" applyBorder="1" applyAlignment="1">
      <alignment horizontal="center"/>
    </xf>
    <xf numFmtId="0" fontId="2" fillId="0" borderId="17" xfId="9" applyFont="1" applyBorder="1" applyAlignment="1">
      <alignment horizontal="center"/>
    </xf>
    <xf numFmtId="0" fontId="9" fillId="0" borderId="14" xfId="9" applyFont="1" applyBorder="1" applyAlignment="1">
      <alignment horizontal="center"/>
    </xf>
    <xf numFmtId="0" fontId="9" fillId="0" borderId="17" xfId="9" applyFont="1" applyBorder="1" applyAlignment="1">
      <alignment horizontal="center"/>
    </xf>
    <xf numFmtId="0" fontId="9" fillId="0" borderId="6" xfId="9" applyFont="1" applyBorder="1" applyAlignment="1">
      <alignment horizontal="center"/>
    </xf>
    <xf numFmtId="0" fontId="2" fillId="0" borderId="17" xfId="5" applyFont="1" applyBorder="1" applyAlignment="1">
      <alignment horizontal="center"/>
    </xf>
    <xf numFmtId="1" fontId="2" fillId="0" borderId="6" xfId="9" applyNumberFormat="1" applyFont="1" applyBorder="1" applyAlignment="1">
      <alignment horizontal="center"/>
    </xf>
    <xf numFmtId="1" fontId="2" fillId="0" borderId="14" xfId="9" applyNumberFormat="1" applyFont="1" applyBorder="1" applyAlignment="1">
      <alignment horizontal="center"/>
    </xf>
    <xf numFmtId="1" fontId="2" fillId="0" borderId="17" xfId="9" applyNumberFormat="1" applyFont="1" applyBorder="1" applyAlignment="1">
      <alignment horizontal="center"/>
    </xf>
    <xf numFmtId="0" fontId="13" fillId="0" borderId="2" xfId="5" applyFont="1" applyFill="1" applyBorder="1" applyAlignment="1">
      <alignment horizontal="left"/>
    </xf>
    <xf numFmtId="0" fontId="14" fillId="0" borderId="2" xfId="4" applyFont="1" applyBorder="1" applyAlignment="1">
      <alignment horizontal="left"/>
    </xf>
    <xf numFmtId="0" fontId="2" fillId="0" borderId="6" xfId="5" applyFont="1" applyBorder="1" applyAlignment="1">
      <alignment horizontal="center"/>
    </xf>
    <xf numFmtId="0" fontId="6" fillId="0" borderId="2" xfId="9" applyFont="1" applyBorder="1" applyAlignment="1">
      <alignment horizontal="left"/>
    </xf>
    <xf numFmtId="0" fontId="2" fillId="0" borderId="18" xfId="9" applyFont="1" applyBorder="1" applyAlignment="1">
      <alignment horizontal="left"/>
    </xf>
    <xf numFmtId="49" fontId="2" fillId="0" borderId="6" xfId="9" applyNumberFormat="1" applyFont="1" applyFill="1" applyBorder="1" applyAlignment="1">
      <alignment horizontal="center"/>
    </xf>
    <xf numFmtId="0" fontId="2" fillId="0" borderId="16" xfId="9" applyFont="1" applyBorder="1" applyAlignment="1">
      <alignment horizontal="center"/>
    </xf>
    <xf numFmtId="0" fontId="6" fillId="2" borderId="0" xfId="6" applyFont="1" applyFill="1" applyBorder="1" applyAlignment="1">
      <alignment horizontal="left" vertical="center"/>
    </xf>
    <xf numFmtId="0" fontId="6" fillId="0" borderId="0" xfId="7" applyFont="1" applyFill="1" applyBorder="1" applyAlignment="1">
      <alignment horizontal="left"/>
    </xf>
    <xf numFmtId="0" fontId="2" fillId="0" borderId="15" xfId="9" applyFont="1" applyFill="1" applyBorder="1" applyAlignment="1">
      <alignment horizontal="center"/>
    </xf>
    <xf numFmtId="0" fontId="9" fillId="0" borderId="25" xfId="9" applyFont="1" applyBorder="1" applyAlignment="1">
      <alignment horizontal="center"/>
    </xf>
    <xf numFmtId="0" fontId="7" fillId="0" borderId="0" xfId="5" applyFont="1" applyFill="1" applyBorder="1" applyAlignment="1">
      <alignment horizontal="left"/>
    </xf>
    <xf numFmtId="0" fontId="5" fillId="0" borderId="11" xfId="10" applyNumberFormat="1" applyFont="1" applyFill="1" applyBorder="1" applyAlignment="1">
      <alignment horizontal="center"/>
    </xf>
    <xf numFmtId="0" fontId="2" fillId="0" borderId="27" xfId="9" applyFont="1" applyBorder="1" applyAlignment="1">
      <alignment horizontal="center"/>
    </xf>
    <xf numFmtId="49" fontId="5" fillId="0" borderId="28" xfId="10" applyNumberFormat="1" applyFont="1" applyFill="1" applyBorder="1" applyAlignment="1">
      <alignment horizontal="center"/>
    </xf>
    <xf numFmtId="0" fontId="18" fillId="0" borderId="17" xfId="9" applyFont="1" applyFill="1" applyBorder="1" applyAlignment="1">
      <alignment horizontal="center"/>
    </xf>
    <xf numFmtId="49" fontId="2" fillId="0" borderId="15" xfId="9" applyNumberFormat="1" applyFont="1" applyFill="1" applyBorder="1" applyAlignment="1">
      <alignment horizontal="center"/>
    </xf>
    <xf numFmtId="0" fontId="9" fillId="0" borderId="15" xfId="9" applyFont="1" applyBorder="1" applyAlignment="1">
      <alignment horizontal="center"/>
    </xf>
    <xf numFmtId="0" fontId="26" fillId="0" borderId="14" xfId="9" applyFont="1" applyBorder="1" applyAlignment="1">
      <alignment horizontal="center"/>
    </xf>
    <xf numFmtId="0" fontId="24" fillId="0" borderId="0" xfId="5" applyFont="1" applyBorder="1" applyAlignment="1">
      <alignment horizontal="right"/>
    </xf>
    <xf numFmtId="0" fontId="22" fillId="0" borderId="0" xfId="0" applyFont="1" applyBorder="1" applyAlignment="1">
      <alignment wrapText="1"/>
    </xf>
    <xf numFmtId="0" fontId="0" fillId="0" borderId="3" xfId="0" applyBorder="1"/>
    <xf numFmtId="0" fontId="9" fillId="0" borderId="7" xfId="9" applyFont="1" applyBorder="1" applyAlignment="1">
      <alignment horizontal="left"/>
    </xf>
    <xf numFmtId="0" fontId="9" fillId="0" borderId="19" xfId="9" applyFont="1" applyBorder="1" applyAlignment="1">
      <alignment horizontal="center"/>
    </xf>
    <xf numFmtId="1" fontId="11" fillId="0" borderId="18" xfId="10" applyNumberFormat="1" applyFont="1" applyBorder="1" applyAlignment="1">
      <alignment horizontal="center"/>
    </xf>
    <xf numFmtId="0" fontId="28" fillId="0" borderId="0" xfId="9" applyFont="1" applyBorder="1" applyAlignment="1">
      <alignment horizontal="left"/>
    </xf>
    <xf numFmtId="49" fontId="11" fillId="0" borderId="11" xfId="10" applyNumberFormat="1" applyFont="1" applyFill="1" applyBorder="1" applyAlignment="1">
      <alignment horizontal="center"/>
    </xf>
    <xf numFmtId="0" fontId="9" fillId="0" borderId="11" xfId="9" applyFont="1" applyBorder="1" applyAlignment="1">
      <alignment horizontal="center"/>
    </xf>
    <xf numFmtId="0" fontId="9" fillId="0" borderId="5" xfId="9" applyFont="1" applyBorder="1" applyAlignment="1">
      <alignment horizontal="center"/>
    </xf>
    <xf numFmtId="0" fontId="25" fillId="0" borderId="5" xfId="9" applyFont="1" applyBorder="1" applyAlignment="1">
      <alignment horizontal="center"/>
    </xf>
    <xf numFmtId="0" fontId="25" fillId="0" borderId="5" xfId="5" applyFont="1" applyBorder="1" applyAlignment="1">
      <alignment horizontal="center"/>
    </xf>
    <xf numFmtId="0" fontId="20" fillId="0" borderId="11" xfId="10" applyNumberFormat="1" applyFont="1" applyFill="1" applyBorder="1" applyAlignment="1">
      <alignment horizontal="center"/>
    </xf>
    <xf numFmtId="0" fontId="20" fillId="0" borderId="5" xfId="10" applyNumberFormat="1" applyFont="1" applyFill="1" applyBorder="1" applyAlignment="1">
      <alignment horizontal="center"/>
    </xf>
    <xf numFmtId="0" fontId="20" fillId="0" borderId="10" xfId="10" applyNumberFormat="1" applyFont="1" applyFill="1" applyBorder="1" applyAlignment="1">
      <alignment horizontal="center"/>
    </xf>
    <xf numFmtId="0" fontId="20" fillId="0" borderId="9" xfId="10" applyNumberFormat="1" applyFont="1" applyFill="1" applyBorder="1" applyAlignment="1">
      <alignment horizontal="center"/>
    </xf>
    <xf numFmtId="49" fontId="11" fillId="0" borderId="9" xfId="10" applyNumberFormat="1" applyFont="1" applyFill="1" applyBorder="1" applyAlignment="1">
      <alignment horizontal="center"/>
    </xf>
    <xf numFmtId="1" fontId="11" fillId="0" borderId="9" xfId="10" applyNumberFormat="1" applyFont="1" applyBorder="1" applyAlignment="1">
      <alignment horizontal="center" vertical="center"/>
    </xf>
    <xf numFmtId="0" fontId="20" fillId="0" borderId="12" xfId="10" applyNumberFormat="1" applyFont="1" applyFill="1" applyBorder="1" applyAlignment="1">
      <alignment horizontal="center"/>
    </xf>
    <xf numFmtId="0" fontId="20" fillId="0" borderId="18" xfId="10" applyNumberFormat="1" applyFont="1" applyFill="1" applyBorder="1" applyAlignment="1">
      <alignment horizontal="center"/>
    </xf>
    <xf numFmtId="0" fontId="18" fillId="0" borderId="12" xfId="10" applyNumberFormat="1" applyFont="1" applyFill="1" applyBorder="1" applyAlignment="1">
      <alignment horizontal="center"/>
    </xf>
    <xf numFmtId="0" fontId="20" fillId="0" borderId="11" xfId="5" applyNumberFormat="1" applyFont="1" applyFill="1" applyBorder="1" applyAlignment="1">
      <alignment horizontal="center"/>
    </xf>
    <xf numFmtId="0" fontId="18" fillId="0" borderId="5" xfId="5" applyNumberFormat="1" applyFont="1" applyFill="1" applyBorder="1"/>
    <xf numFmtId="0" fontId="18" fillId="0" borderId="12" xfId="5" applyNumberFormat="1" applyFont="1" applyFill="1" applyBorder="1"/>
    <xf numFmtId="164" fontId="2" fillId="0" borderId="14" xfId="10" applyFont="1" applyBorder="1" applyAlignment="1">
      <alignment horizontal="center"/>
    </xf>
    <xf numFmtId="166" fontId="2" fillId="0" borderId="14" xfId="10" applyNumberFormat="1" applyFont="1" applyBorder="1" applyAlignment="1">
      <alignment horizontal="center"/>
    </xf>
    <xf numFmtId="166" fontId="20" fillId="0" borderId="14" xfId="10" applyNumberFormat="1" applyFont="1" applyFill="1" applyBorder="1" applyAlignment="1">
      <alignment horizontal="center"/>
    </xf>
    <xf numFmtId="168" fontId="2" fillId="0" borderId="14" xfId="10" applyNumberFormat="1" applyFont="1" applyBorder="1" applyAlignment="1">
      <alignment horizontal="center"/>
    </xf>
    <xf numFmtId="168" fontId="20" fillId="0" borderId="14" xfId="10" applyNumberFormat="1" applyFont="1" applyFill="1" applyBorder="1" applyAlignment="1">
      <alignment horizontal="center"/>
    </xf>
    <xf numFmtId="0" fontId="29" fillId="0" borderId="0" xfId="5" applyFont="1" applyBorder="1" applyAlignment="1">
      <alignment horizontal="left" vertical="center"/>
    </xf>
    <xf numFmtId="168" fontId="5" fillId="4" borderId="14" xfId="10" applyNumberFormat="1" applyFont="1" applyFill="1" applyBorder="1" applyAlignment="1">
      <alignment horizontal="center"/>
    </xf>
    <xf numFmtId="168" fontId="5" fillId="5" borderId="14" xfId="10" applyNumberFormat="1" applyFont="1" applyFill="1" applyBorder="1" applyAlignment="1">
      <alignment horizontal="center"/>
    </xf>
    <xf numFmtId="168" fontId="5" fillId="7" borderId="14" xfId="10" applyNumberFormat="1" applyFont="1" applyFill="1" applyBorder="1" applyAlignment="1">
      <alignment horizontal="center"/>
    </xf>
    <xf numFmtId="166" fontId="5" fillId="8" borderId="14" xfId="10" applyNumberFormat="1" applyFont="1" applyFill="1" applyBorder="1" applyAlignment="1">
      <alignment horizontal="center"/>
    </xf>
    <xf numFmtId="166" fontId="5" fillId="8" borderId="14" xfId="4" applyNumberFormat="1" applyFont="1" applyFill="1" applyBorder="1" applyAlignment="1">
      <alignment horizontal="center"/>
    </xf>
    <xf numFmtId="166" fontId="11" fillId="8" borderId="14" xfId="10" applyNumberFormat="1" applyFont="1" applyFill="1" applyBorder="1" applyAlignment="1">
      <alignment horizontal="center"/>
    </xf>
    <xf numFmtId="166" fontId="5" fillId="8" borderId="14" xfId="5" applyNumberFormat="1" applyFont="1" applyFill="1" applyBorder="1" applyAlignment="1">
      <alignment horizontal="center"/>
    </xf>
    <xf numFmtId="166" fontId="9" fillId="8" borderId="14" xfId="9" applyNumberFormat="1" applyFont="1" applyFill="1" applyBorder="1" applyAlignment="1">
      <alignment horizontal="left"/>
    </xf>
    <xf numFmtId="166" fontId="2" fillId="8" borderId="14" xfId="5" applyNumberFormat="1" applyFont="1" applyFill="1" applyBorder="1" applyAlignment="1">
      <alignment horizontal="left"/>
    </xf>
    <xf numFmtId="166" fontId="11" fillId="8" borderId="14" xfId="10" applyNumberFormat="1" applyFont="1" applyFill="1" applyBorder="1" applyAlignment="1">
      <alignment horizontal="center" vertical="justify"/>
    </xf>
    <xf numFmtId="166" fontId="6" fillId="8" borderId="14" xfId="5" applyNumberFormat="1" applyFont="1" applyFill="1" applyBorder="1" applyAlignment="1">
      <alignment horizontal="left"/>
    </xf>
    <xf numFmtId="166" fontId="25" fillId="8" borderId="14" xfId="5" applyNumberFormat="1" applyFont="1" applyFill="1" applyBorder="1" applyAlignment="1">
      <alignment horizontal="center"/>
    </xf>
    <xf numFmtId="166" fontId="2" fillId="8" borderId="14" xfId="9" applyNumberFormat="1" applyFont="1" applyFill="1" applyBorder="1" applyAlignment="1">
      <alignment horizontal="left"/>
    </xf>
    <xf numFmtId="166" fontId="5" fillId="8" borderId="14" xfId="9" applyNumberFormat="1" applyFont="1" applyFill="1" applyBorder="1" applyAlignment="1">
      <alignment horizontal="left"/>
    </xf>
    <xf numFmtId="166" fontId="5" fillId="8" borderId="14" xfId="9" applyNumberFormat="1" applyFont="1" applyFill="1" applyBorder="1" applyAlignment="1">
      <alignment horizontal="center"/>
    </xf>
    <xf numFmtId="166" fontId="11" fillId="8" borderId="14" xfId="9" applyNumberFormat="1" applyFont="1" applyFill="1" applyBorder="1" applyAlignment="1">
      <alignment horizontal="left"/>
    </xf>
    <xf numFmtId="166" fontId="9" fillId="8" borderId="14" xfId="9" applyNumberFormat="1" applyFont="1" applyFill="1" applyBorder="1" applyAlignment="1">
      <alignment horizontal="center"/>
    </xf>
    <xf numFmtId="166" fontId="25" fillId="8" borderId="14" xfId="9" applyNumberFormat="1" applyFont="1" applyFill="1" applyBorder="1" applyAlignment="1">
      <alignment horizontal="center"/>
    </xf>
    <xf numFmtId="166" fontId="11" fillId="8" borderId="14" xfId="10" applyNumberFormat="1" applyFont="1" applyFill="1" applyBorder="1" applyAlignment="1">
      <alignment horizontal="center" vertical="center"/>
    </xf>
    <xf numFmtId="166" fontId="2" fillId="8" borderId="14" xfId="5" applyNumberFormat="1" applyFont="1" applyFill="1" applyBorder="1"/>
    <xf numFmtId="166" fontId="5" fillId="8" borderId="14" xfId="10" applyNumberFormat="1" applyFont="1" applyFill="1" applyBorder="1" applyAlignment="1">
      <alignment horizontal="center" vertical="center"/>
    </xf>
    <xf numFmtId="166" fontId="2" fillId="8" borderId="14" xfId="10" applyNumberFormat="1" applyFont="1" applyFill="1" applyBorder="1" applyAlignment="1">
      <alignment horizontal="center"/>
    </xf>
    <xf numFmtId="166" fontId="20" fillId="8" borderId="14" xfId="10" applyNumberFormat="1" applyFont="1" applyFill="1" applyBorder="1" applyAlignment="1">
      <alignment horizontal="center"/>
    </xf>
    <xf numFmtId="166" fontId="18" fillId="8" borderId="14" xfId="10" applyNumberFormat="1" applyFont="1" applyFill="1" applyBorder="1" applyAlignment="1">
      <alignment horizontal="center"/>
    </xf>
    <xf numFmtId="166" fontId="20" fillId="8" borderId="14" xfId="5" applyNumberFormat="1" applyFont="1" applyFill="1" applyBorder="1" applyAlignment="1">
      <alignment horizontal="center"/>
    </xf>
    <xf numFmtId="166" fontId="18" fillId="8" borderId="14" xfId="5" applyNumberFormat="1" applyFont="1" applyFill="1" applyBorder="1"/>
    <xf numFmtId="0" fontId="6" fillId="0" borderId="2" xfId="5" applyFont="1" applyFill="1" applyBorder="1" applyAlignment="1">
      <alignment horizontal="left" vertical="center" wrapText="1"/>
    </xf>
    <xf numFmtId="0" fontId="6" fillId="0" borderId="2" xfId="9" applyFont="1" applyBorder="1" applyAlignment="1">
      <alignment horizontal="left" vertical="center" wrapText="1"/>
    </xf>
    <xf numFmtId="0" fontId="6" fillId="2" borderId="0" xfId="8" applyFont="1" applyFill="1" applyBorder="1" applyAlignment="1">
      <alignment horizontal="left" vertical="center" wrapText="1"/>
    </xf>
    <xf numFmtId="0" fontId="6" fillId="0" borderId="0" xfId="5" applyFont="1" applyFill="1" applyBorder="1" applyAlignment="1">
      <alignment horizontal="left" vertical="center" wrapText="1"/>
    </xf>
    <xf numFmtId="0" fontId="25" fillId="0" borderId="0" xfId="9" applyFont="1" applyBorder="1" applyAlignment="1">
      <alignment horizontal="left"/>
    </xf>
    <xf numFmtId="167" fontId="30" fillId="3" borderId="0" xfId="10" applyNumberFormat="1" applyFont="1" applyFill="1" applyBorder="1" applyAlignment="1">
      <alignment horizontal="center" vertical="center"/>
    </xf>
    <xf numFmtId="167" fontId="30" fillId="3" borderId="23" xfId="10" applyNumberFormat="1" applyFont="1" applyFill="1" applyBorder="1" applyAlignment="1">
      <alignment horizontal="center" vertical="center"/>
    </xf>
    <xf numFmtId="0" fontId="32" fillId="6" borderId="0" xfId="5" applyFont="1" applyFill="1" applyBorder="1" applyAlignment="1">
      <alignment horizontal="center" vertical="center"/>
    </xf>
    <xf numFmtId="0" fontId="32" fillId="6" borderId="23" xfId="5" applyFont="1" applyFill="1" applyBorder="1" applyAlignment="1">
      <alignment horizontal="center" vertical="center"/>
    </xf>
    <xf numFmtId="168" fontId="34" fillId="6" borderId="11" xfId="10" applyNumberFormat="1" applyFont="1" applyFill="1" applyBorder="1" applyAlignment="1">
      <alignment horizontal="center" vertical="center"/>
    </xf>
    <xf numFmtId="168" fontId="2" fillId="6" borderId="29" xfId="10" applyNumberFormat="1" applyFont="1" applyFill="1" applyBorder="1" applyAlignment="1">
      <alignment horizontal="center" vertical="center"/>
    </xf>
    <xf numFmtId="168" fontId="2" fillId="6" borderId="24" xfId="1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wrapText="1"/>
    </xf>
    <xf numFmtId="0" fontId="27" fillId="0" borderId="23" xfId="0" applyFont="1" applyBorder="1" applyAlignment="1">
      <alignment horizontal="left" wrapText="1"/>
    </xf>
    <xf numFmtId="0" fontId="27" fillId="0" borderId="1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33" fillId="0" borderId="4" xfId="9" applyFont="1" applyFill="1" applyBorder="1" applyAlignment="1">
      <alignment horizontal="center" vertical="center"/>
    </xf>
    <xf numFmtId="0" fontId="33" fillId="0" borderId="7" xfId="9" applyFont="1" applyFill="1" applyBorder="1" applyAlignment="1">
      <alignment horizontal="center" vertical="center"/>
    </xf>
    <xf numFmtId="0" fontId="33" fillId="0" borderId="2" xfId="9" applyFont="1" applyFill="1" applyBorder="1" applyAlignment="1">
      <alignment horizontal="center" vertical="center"/>
    </xf>
    <xf numFmtId="0" fontId="33" fillId="0" borderId="8" xfId="9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18" xfId="4" applyFont="1" applyFill="1" applyBorder="1" applyAlignment="1">
      <alignment horizontal="center" vertical="center"/>
    </xf>
    <xf numFmtId="166" fontId="5" fillId="8" borderId="17" xfId="4" applyNumberFormat="1" applyFont="1" applyFill="1" applyBorder="1" applyAlignment="1">
      <alignment horizontal="center" vertical="center"/>
    </xf>
    <xf numFmtId="166" fontId="5" fillId="8" borderId="15" xfId="4" applyNumberFormat="1" applyFont="1" applyFill="1" applyBorder="1" applyAlignment="1">
      <alignment horizontal="center" vertical="center"/>
    </xf>
    <xf numFmtId="168" fontId="5" fillId="5" borderId="14" xfId="4" applyNumberFormat="1" applyFont="1" applyFill="1" applyBorder="1" applyAlignment="1">
      <alignment horizontal="center" vertical="center"/>
    </xf>
    <xf numFmtId="0" fontId="5" fillId="7" borderId="14" xfId="4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26" xfId="5" applyFont="1" applyFill="1" applyBorder="1" applyAlignment="1">
      <alignment horizontal="center" vertical="center"/>
    </xf>
    <xf numFmtId="0" fontId="5" fillId="4" borderId="17" xfId="4" applyFont="1" applyFill="1" applyBorder="1" applyAlignment="1">
      <alignment horizontal="center" vertical="center"/>
    </xf>
    <xf numFmtId="0" fontId="5" fillId="4" borderId="15" xfId="4" applyFont="1" applyFill="1" applyBorder="1" applyAlignment="1">
      <alignment horizontal="center" vertical="center"/>
    </xf>
  </cellXfs>
  <cellStyles count="11">
    <cellStyle name="Normal_Wavix_PP" xfId="1"/>
    <cellStyle name="normální 2" xfId="2"/>
    <cellStyle name="normální_AJ 2401 2005" xfId="3"/>
    <cellStyle name="normální_cz-fax cen od 1.8.1997 +5%" xfId="4"/>
    <cellStyle name="normální_DM_FAX" xfId="5"/>
    <cellStyle name="normální_RJ 2401 2005" xfId="6"/>
    <cellStyle name="normální_ruský faxový ceník 1.4.1997" xfId="7"/>
    <cellStyle name="normální_Sešit1" xfId="8"/>
    <cellStyle name="písmo DEM ceník" xfId="9"/>
    <cellStyle name="Обычный" xfId="0" builtinId="0"/>
    <cellStyle name="Финансовый" xfId="10" builtinId="3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jpe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emf"/><Relationship Id="rId5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355</xdr:row>
      <xdr:rowOff>123825</xdr:rowOff>
    </xdr:from>
    <xdr:to>
      <xdr:col>0</xdr:col>
      <xdr:colOff>1438275</xdr:colOff>
      <xdr:row>359</xdr:row>
      <xdr:rowOff>161925</xdr:rowOff>
    </xdr:to>
    <xdr:pic>
      <xdr:nvPicPr>
        <xdr:cNvPr id="20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9942075"/>
          <a:ext cx="1133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162</xdr:row>
      <xdr:rowOff>0</xdr:rowOff>
    </xdr:from>
    <xdr:to>
      <xdr:col>0</xdr:col>
      <xdr:colOff>1495425</xdr:colOff>
      <xdr:row>167</xdr:row>
      <xdr:rowOff>0</xdr:rowOff>
    </xdr:to>
    <xdr:pic>
      <xdr:nvPicPr>
        <xdr:cNvPr id="205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31318200"/>
          <a:ext cx="11525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155</xdr:row>
      <xdr:rowOff>190500</xdr:rowOff>
    </xdr:from>
    <xdr:to>
      <xdr:col>0</xdr:col>
      <xdr:colOff>1685925</xdr:colOff>
      <xdr:row>160</xdr:row>
      <xdr:rowOff>66675</xdr:rowOff>
    </xdr:to>
    <xdr:pic>
      <xdr:nvPicPr>
        <xdr:cNvPr id="205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" y="30108525"/>
          <a:ext cx="13811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101</xdr:row>
      <xdr:rowOff>171450</xdr:rowOff>
    </xdr:from>
    <xdr:to>
      <xdr:col>0</xdr:col>
      <xdr:colOff>1590675</xdr:colOff>
      <xdr:row>106</xdr:row>
      <xdr:rowOff>190500</xdr:rowOff>
    </xdr:to>
    <xdr:pic>
      <xdr:nvPicPr>
        <xdr:cNvPr id="205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19288125"/>
          <a:ext cx="1438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362</xdr:row>
      <xdr:rowOff>114300</xdr:rowOff>
    </xdr:from>
    <xdr:to>
      <xdr:col>0</xdr:col>
      <xdr:colOff>1533525</xdr:colOff>
      <xdr:row>367</xdr:row>
      <xdr:rowOff>190500</xdr:rowOff>
    </xdr:to>
    <xdr:pic>
      <xdr:nvPicPr>
        <xdr:cNvPr id="2053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-953517">
          <a:off x="352425" y="71332725"/>
          <a:ext cx="11811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301</xdr:row>
      <xdr:rowOff>114300</xdr:rowOff>
    </xdr:from>
    <xdr:to>
      <xdr:col>0</xdr:col>
      <xdr:colOff>1419225</xdr:colOff>
      <xdr:row>305</xdr:row>
      <xdr:rowOff>104775</xdr:rowOff>
    </xdr:to>
    <xdr:pic>
      <xdr:nvPicPr>
        <xdr:cNvPr id="2054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59131200"/>
          <a:ext cx="1152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295</xdr:row>
      <xdr:rowOff>57150</xdr:rowOff>
    </xdr:from>
    <xdr:to>
      <xdr:col>0</xdr:col>
      <xdr:colOff>1485900</xdr:colOff>
      <xdr:row>299</xdr:row>
      <xdr:rowOff>104775</xdr:rowOff>
    </xdr:to>
    <xdr:pic>
      <xdr:nvPicPr>
        <xdr:cNvPr id="2055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57873900"/>
          <a:ext cx="12668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307</xdr:row>
      <xdr:rowOff>123825</xdr:rowOff>
    </xdr:from>
    <xdr:to>
      <xdr:col>0</xdr:col>
      <xdr:colOff>1533525</xdr:colOff>
      <xdr:row>311</xdr:row>
      <xdr:rowOff>152399</xdr:rowOff>
    </xdr:to>
    <xdr:pic>
      <xdr:nvPicPr>
        <xdr:cNvPr id="205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6700" y="60340875"/>
          <a:ext cx="12668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332</xdr:row>
      <xdr:rowOff>0</xdr:rowOff>
    </xdr:from>
    <xdr:to>
      <xdr:col>0</xdr:col>
      <xdr:colOff>1533525</xdr:colOff>
      <xdr:row>336</xdr:row>
      <xdr:rowOff>0</xdr:rowOff>
    </xdr:to>
    <xdr:pic>
      <xdr:nvPicPr>
        <xdr:cNvPr id="2057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38150" y="65217675"/>
          <a:ext cx="10953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349</xdr:row>
      <xdr:rowOff>114300</xdr:rowOff>
    </xdr:from>
    <xdr:to>
      <xdr:col>0</xdr:col>
      <xdr:colOff>1552575</xdr:colOff>
      <xdr:row>353</xdr:row>
      <xdr:rowOff>133349</xdr:rowOff>
    </xdr:to>
    <xdr:pic>
      <xdr:nvPicPr>
        <xdr:cNvPr id="205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52425" y="68732400"/>
          <a:ext cx="1200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185</xdr:row>
      <xdr:rowOff>200025</xdr:rowOff>
    </xdr:from>
    <xdr:to>
      <xdr:col>0</xdr:col>
      <xdr:colOff>1466850</xdr:colOff>
      <xdr:row>190</xdr:row>
      <xdr:rowOff>152400</xdr:rowOff>
    </xdr:to>
    <xdr:pic>
      <xdr:nvPicPr>
        <xdr:cNvPr id="2059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42900" y="36118800"/>
          <a:ext cx="11239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264</xdr:row>
      <xdr:rowOff>180975</xdr:rowOff>
    </xdr:from>
    <xdr:to>
      <xdr:col>0</xdr:col>
      <xdr:colOff>1495425</xdr:colOff>
      <xdr:row>269</xdr:row>
      <xdr:rowOff>133350</xdr:rowOff>
    </xdr:to>
    <xdr:pic>
      <xdr:nvPicPr>
        <xdr:cNvPr id="206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90500" y="51796950"/>
          <a:ext cx="13049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127</xdr:row>
      <xdr:rowOff>95250</xdr:rowOff>
    </xdr:from>
    <xdr:to>
      <xdr:col>0</xdr:col>
      <xdr:colOff>1485900</xdr:colOff>
      <xdr:row>132</xdr:row>
      <xdr:rowOff>152400</xdr:rowOff>
    </xdr:to>
    <xdr:pic>
      <xdr:nvPicPr>
        <xdr:cNvPr id="2061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38125" y="24412575"/>
          <a:ext cx="12477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78</xdr:row>
      <xdr:rowOff>180975</xdr:rowOff>
    </xdr:from>
    <xdr:to>
      <xdr:col>0</xdr:col>
      <xdr:colOff>1514475</xdr:colOff>
      <xdr:row>83</xdr:row>
      <xdr:rowOff>180975</xdr:rowOff>
    </xdr:to>
    <xdr:pic>
      <xdr:nvPicPr>
        <xdr:cNvPr id="2062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47650" y="14697075"/>
          <a:ext cx="12668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239</xdr:row>
      <xdr:rowOff>180975</xdr:rowOff>
    </xdr:from>
    <xdr:to>
      <xdr:col>0</xdr:col>
      <xdr:colOff>1419225</xdr:colOff>
      <xdr:row>244</xdr:row>
      <xdr:rowOff>85726</xdr:rowOff>
    </xdr:to>
    <xdr:pic>
      <xdr:nvPicPr>
        <xdr:cNvPr id="2063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52425" y="46796325"/>
          <a:ext cx="10668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233</xdr:row>
      <xdr:rowOff>180975</xdr:rowOff>
    </xdr:from>
    <xdr:to>
      <xdr:col>0</xdr:col>
      <xdr:colOff>1428750</xdr:colOff>
      <xdr:row>238</xdr:row>
      <xdr:rowOff>85725</xdr:rowOff>
    </xdr:to>
    <xdr:pic>
      <xdr:nvPicPr>
        <xdr:cNvPr id="2064" name="Picture 212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45596175"/>
          <a:ext cx="10287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177</xdr:row>
      <xdr:rowOff>200025</xdr:rowOff>
    </xdr:from>
    <xdr:to>
      <xdr:col>0</xdr:col>
      <xdr:colOff>1466850</xdr:colOff>
      <xdr:row>183</xdr:row>
      <xdr:rowOff>57150</xdr:rowOff>
    </xdr:to>
    <xdr:pic>
      <xdr:nvPicPr>
        <xdr:cNvPr id="2065" name="Picture 214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76225" y="34518600"/>
          <a:ext cx="1190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168</xdr:row>
      <xdr:rowOff>38100</xdr:rowOff>
    </xdr:from>
    <xdr:to>
      <xdr:col>0</xdr:col>
      <xdr:colOff>1400175</xdr:colOff>
      <xdr:row>173</xdr:row>
      <xdr:rowOff>123825</xdr:rowOff>
    </xdr:to>
    <xdr:pic>
      <xdr:nvPicPr>
        <xdr:cNvPr id="2066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61925" y="32556450"/>
          <a:ext cx="12382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92</xdr:row>
      <xdr:rowOff>142875</xdr:rowOff>
    </xdr:from>
    <xdr:to>
      <xdr:col>0</xdr:col>
      <xdr:colOff>1533525</xdr:colOff>
      <xdr:row>97</xdr:row>
      <xdr:rowOff>180975</xdr:rowOff>
    </xdr:to>
    <xdr:pic>
      <xdr:nvPicPr>
        <xdr:cNvPr id="2067" name="Picture 216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19075" y="17459325"/>
          <a:ext cx="13144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70</xdr:row>
      <xdr:rowOff>85725</xdr:rowOff>
    </xdr:from>
    <xdr:to>
      <xdr:col>0</xdr:col>
      <xdr:colOff>1533525</xdr:colOff>
      <xdr:row>75</xdr:row>
      <xdr:rowOff>180975</xdr:rowOff>
    </xdr:to>
    <xdr:pic>
      <xdr:nvPicPr>
        <xdr:cNvPr id="2068" name="Picture 246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76225" y="13001625"/>
          <a:ext cx="12573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85</xdr:row>
      <xdr:rowOff>190500</xdr:rowOff>
    </xdr:from>
    <xdr:to>
      <xdr:col>0</xdr:col>
      <xdr:colOff>1552575</xdr:colOff>
      <xdr:row>90</xdr:row>
      <xdr:rowOff>57150</xdr:rowOff>
    </xdr:to>
    <xdr:pic>
      <xdr:nvPicPr>
        <xdr:cNvPr id="2069" name="Picture 247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85750" y="16106775"/>
          <a:ext cx="12668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198</xdr:row>
      <xdr:rowOff>66675</xdr:rowOff>
    </xdr:from>
    <xdr:to>
      <xdr:col>0</xdr:col>
      <xdr:colOff>1514475</xdr:colOff>
      <xdr:row>202</xdr:row>
      <xdr:rowOff>123825</xdr:rowOff>
    </xdr:to>
    <xdr:pic>
      <xdr:nvPicPr>
        <xdr:cNvPr id="2070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33375" y="38585775"/>
          <a:ext cx="11811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203</xdr:row>
      <xdr:rowOff>190500</xdr:rowOff>
    </xdr:from>
    <xdr:to>
      <xdr:col>0</xdr:col>
      <xdr:colOff>1581150</xdr:colOff>
      <xdr:row>208</xdr:row>
      <xdr:rowOff>95250</xdr:rowOff>
    </xdr:to>
    <xdr:pic>
      <xdr:nvPicPr>
        <xdr:cNvPr id="2071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57200" y="39709725"/>
          <a:ext cx="11239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210</xdr:row>
      <xdr:rowOff>9525</xdr:rowOff>
    </xdr:from>
    <xdr:to>
      <xdr:col>0</xdr:col>
      <xdr:colOff>1438275</xdr:colOff>
      <xdr:row>214</xdr:row>
      <xdr:rowOff>57150</xdr:rowOff>
    </xdr:to>
    <xdr:pic>
      <xdr:nvPicPr>
        <xdr:cNvPr id="2072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66725" y="40928925"/>
          <a:ext cx="9715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343</xdr:row>
      <xdr:rowOff>161925</xdr:rowOff>
    </xdr:from>
    <xdr:to>
      <xdr:col>0</xdr:col>
      <xdr:colOff>1466850</xdr:colOff>
      <xdr:row>347</xdr:row>
      <xdr:rowOff>161925</xdr:rowOff>
    </xdr:to>
    <xdr:pic>
      <xdr:nvPicPr>
        <xdr:cNvPr id="2073" name="Picture 285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38150" y="67579875"/>
          <a:ext cx="10287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337</xdr:row>
      <xdr:rowOff>180975</xdr:rowOff>
    </xdr:from>
    <xdr:to>
      <xdr:col>0</xdr:col>
      <xdr:colOff>1419225</xdr:colOff>
      <xdr:row>341</xdr:row>
      <xdr:rowOff>180975</xdr:rowOff>
    </xdr:to>
    <xdr:pic>
      <xdr:nvPicPr>
        <xdr:cNvPr id="2074" name="Picture 320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76250" y="66398775"/>
          <a:ext cx="9429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324</xdr:row>
      <xdr:rowOff>123825</xdr:rowOff>
    </xdr:from>
    <xdr:to>
      <xdr:col>0</xdr:col>
      <xdr:colOff>1647825</xdr:colOff>
      <xdr:row>329</xdr:row>
      <xdr:rowOff>180975</xdr:rowOff>
    </xdr:to>
    <xdr:pic>
      <xdr:nvPicPr>
        <xdr:cNvPr id="2075" name="Picture 559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04800" y="63741300"/>
          <a:ext cx="13430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13</xdr:row>
      <xdr:rowOff>38100</xdr:rowOff>
    </xdr:from>
    <xdr:to>
      <xdr:col>0</xdr:col>
      <xdr:colOff>1390650</xdr:colOff>
      <xdr:row>18</xdr:row>
      <xdr:rowOff>152400</xdr:rowOff>
    </xdr:to>
    <xdr:pic>
      <xdr:nvPicPr>
        <xdr:cNvPr id="2076" name="Picture 56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5250" y="2752725"/>
          <a:ext cx="12954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22</xdr:row>
      <xdr:rowOff>57150</xdr:rowOff>
    </xdr:from>
    <xdr:to>
      <xdr:col>0</xdr:col>
      <xdr:colOff>1438275</xdr:colOff>
      <xdr:row>27</xdr:row>
      <xdr:rowOff>180975</xdr:rowOff>
    </xdr:to>
    <xdr:pic>
      <xdr:nvPicPr>
        <xdr:cNvPr id="2077" name="Picture 561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23825" y="4572000"/>
          <a:ext cx="13144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41</xdr:row>
      <xdr:rowOff>152400</xdr:rowOff>
    </xdr:from>
    <xdr:to>
      <xdr:col>0</xdr:col>
      <xdr:colOff>1647825</xdr:colOff>
      <xdr:row>46</xdr:row>
      <xdr:rowOff>28575</xdr:rowOff>
    </xdr:to>
    <xdr:pic>
      <xdr:nvPicPr>
        <xdr:cNvPr id="2078" name="Picture 56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 rot="516205">
          <a:off x="161925" y="8467725"/>
          <a:ext cx="14859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148</xdr:row>
      <xdr:rowOff>104775</xdr:rowOff>
    </xdr:from>
    <xdr:to>
      <xdr:col>0</xdr:col>
      <xdr:colOff>1457325</xdr:colOff>
      <xdr:row>153</xdr:row>
      <xdr:rowOff>180975</xdr:rowOff>
    </xdr:to>
    <xdr:pic>
      <xdr:nvPicPr>
        <xdr:cNvPr id="2079" name="Picture 603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04800" y="28622625"/>
          <a:ext cx="11525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133</xdr:row>
      <xdr:rowOff>104775</xdr:rowOff>
    </xdr:from>
    <xdr:to>
      <xdr:col>0</xdr:col>
      <xdr:colOff>1400175</xdr:colOff>
      <xdr:row>138</xdr:row>
      <xdr:rowOff>152400</xdr:rowOff>
    </xdr:to>
    <xdr:pic>
      <xdr:nvPicPr>
        <xdr:cNvPr id="2080" name="Picture 604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47650" y="25622250"/>
          <a:ext cx="11525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119</xdr:row>
      <xdr:rowOff>95250</xdr:rowOff>
    </xdr:from>
    <xdr:to>
      <xdr:col>0</xdr:col>
      <xdr:colOff>1390650</xdr:colOff>
      <xdr:row>124</xdr:row>
      <xdr:rowOff>95250</xdr:rowOff>
    </xdr:to>
    <xdr:pic>
      <xdr:nvPicPr>
        <xdr:cNvPr id="2081" name="Picture 605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66700" y="22812375"/>
          <a:ext cx="1123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112</xdr:row>
      <xdr:rowOff>66675</xdr:rowOff>
    </xdr:from>
    <xdr:to>
      <xdr:col>0</xdr:col>
      <xdr:colOff>1524000</xdr:colOff>
      <xdr:row>117</xdr:row>
      <xdr:rowOff>85725</xdr:rowOff>
    </xdr:to>
    <xdr:pic>
      <xdr:nvPicPr>
        <xdr:cNvPr id="2082" name="Picture 894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6675" y="21383625"/>
          <a:ext cx="14573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383</xdr:row>
      <xdr:rowOff>28575</xdr:rowOff>
    </xdr:from>
    <xdr:to>
      <xdr:col>0</xdr:col>
      <xdr:colOff>1590675</xdr:colOff>
      <xdr:row>388</xdr:row>
      <xdr:rowOff>84364</xdr:rowOff>
    </xdr:to>
    <xdr:pic>
      <xdr:nvPicPr>
        <xdr:cNvPr id="2083" name="Picture 933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47650" y="75466575"/>
          <a:ext cx="13430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4</xdr:row>
      <xdr:rowOff>28575</xdr:rowOff>
    </xdr:from>
    <xdr:to>
      <xdr:col>0</xdr:col>
      <xdr:colOff>1485900</xdr:colOff>
      <xdr:row>9</xdr:row>
      <xdr:rowOff>152400</xdr:rowOff>
    </xdr:to>
    <xdr:pic>
      <xdr:nvPicPr>
        <xdr:cNvPr id="2084" name="Picture 56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90500" y="942975"/>
          <a:ext cx="12954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222</xdr:row>
      <xdr:rowOff>76200</xdr:rowOff>
    </xdr:from>
    <xdr:to>
      <xdr:col>0</xdr:col>
      <xdr:colOff>1724025</xdr:colOff>
      <xdr:row>226</xdr:row>
      <xdr:rowOff>38100</xdr:rowOff>
    </xdr:to>
    <xdr:pic>
      <xdr:nvPicPr>
        <xdr:cNvPr id="208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 rot="477096">
          <a:off x="209550" y="43291125"/>
          <a:ext cx="15144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258</xdr:row>
      <xdr:rowOff>66675</xdr:rowOff>
    </xdr:from>
    <xdr:to>
      <xdr:col>0</xdr:col>
      <xdr:colOff>1533525</xdr:colOff>
      <xdr:row>263</xdr:row>
      <xdr:rowOff>152399</xdr:rowOff>
    </xdr:to>
    <xdr:pic>
      <xdr:nvPicPr>
        <xdr:cNvPr id="20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 rot="-337301">
          <a:off x="428625" y="50482500"/>
          <a:ext cx="11049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370</xdr:row>
      <xdr:rowOff>123825</xdr:rowOff>
    </xdr:from>
    <xdr:to>
      <xdr:col>0</xdr:col>
      <xdr:colOff>1514475</xdr:colOff>
      <xdr:row>374</xdr:row>
      <xdr:rowOff>95249</xdr:rowOff>
    </xdr:to>
    <xdr:pic>
      <xdr:nvPicPr>
        <xdr:cNvPr id="20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333375" y="72942450"/>
          <a:ext cx="11811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485775</xdr:colOff>
      <xdr:row>271</xdr:row>
      <xdr:rowOff>47625</xdr:rowOff>
    </xdr:from>
    <xdr:to>
      <xdr:col>0</xdr:col>
      <xdr:colOff>1276350</xdr:colOff>
      <xdr:row>275</xdr:row>
      <xdr:rowOff>161925</xdr:rowOff>
    </xdr:to>
    <xdr:pic>
      <xdr:nvPicPr>
        <xdr:cNvPr id="2088" name="obrázek 2" descr="podomítkový ventil s krytkou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485775" y="53063775"/>
          <a:ext cx="7905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476250</xdr:colOff>
      <xdr:row>277</xdr:row>
      <xdr:rowOff>152400</xdr:rowOff>
    </xdr:from>
    <xdr:to>
      <xdr:col>0</xdr:col>
      <xdr:colOff>1343025</xdr:colOff>
      <xdr:row>281</xdr:row>
      <xdr:rowOff>190500</xdr:rowOff>
    </xdr:to>
    <xdr:pic>
      <xdr:nvPicPr>
        <xdr:cNvPr id="2089" name="obrázek 1" descr="podomítkový ventil s rukojetí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76250" y="54368700"/>
          <a:ext cx="8667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495300</xdr:colOff>
      <xdr:row>216</xdr:row>
      <xdr:rowOff>0</xdr:rowOff>
    </xdr:from>
    <xdr:to>
      <xdr:col>0</xdr:col>
      <xdr:colOff>1419225</xdr:colOff>
      <xdr:row>220</xdr:row>
      <xdr:rowOff>133350</xdr:rowOff>
    </xdr:to>
    <xdr:pic>
      <xdr:nvPicPr>
        <xdr:cNvPr id="2090" name="obrázek 5" descr="nástěnné koleno pro sádrokarton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495300" y="42100500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323850</xdr:colOff>
      <xdr:row>228</xdr:row>
      <xdr:rowOff>47625</xdr:rowOff>
    </xdr:from>
    <xdr:to>
      <xdr:col>0</xdr:col>
      <xdr:colOff>1533525</xdr:colOff>
      <xdr:row>232</xdr:row>
      <xdr:rowOff>95250</xdr:rowOff>
    </xdr:to>
    <xdr:pic>
      <xdr:nvPicPr>
        <xdr:cNvPr id="2091" name="obrázek 3" descr="dvojité nástěnné koleno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323850" y="44462700"/>
          <a:ext cx="12096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476250</xdr:colOff>
      <xdr:row>376</xdr:row>
      <xdr:rowOff>95250</xdr:rowOff>
    </xdr:from>
    <xdr:to>
      <xdr:col>0</xdr:col>
      <xdr:colOff>1400175</xdr:colOff>
      <xdr:row>380</xdr:row>
      <xdr:rowOff>142875</xdr:rowOff>
    </xdr:to>
    <xdr:pic>
      <xdr:nvPicPr>
        <xdr:cNvPr id="2092" name="obrázek 4" descr="zátka krátká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476250" y="74114025"/>
          <a:ext cx="9239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63</xdr:row>
      <xdr:rowOff>104775</xdr:rowOff>
    </xdr:from>
    <xdr:to>
      <xdr:col>0</xdr:col>
      <xdr:colOff>1771650</xdr:colOff>
      <xdr:row>68</xdr:row>
      <xdr:rowOff>152400</xdr:rowOff>
    </xdr:to>
    <xdr:pic>
      <xdr:nvPicPr>
        <xdr:cNvPr id="2093" name="Picture 640" descr="foto-kol%C3%A1%C5%BE%20trubek%203%20FIBRE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52400" y="11620500"/>
          <a:ext cx="16192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55</xdr:row>
      <xdr:rowOff>85725</xdr:rowOff>
    </xdr:from>
    <xdr:to>
      <xdr:col>0</xdr:col>
      <xdr:colOff>1628775</xdr:colOff>
      <xdr:row>60</xdr:row>
      <xdr:rowOff>123825</xdr:rowOff>
    </xdr:to>
    <xdr:pic>
      <xdr:nvPicPr>
        <xdr:cNvPr id="2094" name="Picture 641" descr="2 FIBRE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6675" y="10001250"/>
          <a:ext cx="15621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283</xdr:row>
      <xdr:rowOff>85725</xdr:rowOff>
    </xdr:from>
    <xdr:to>
      <xdr:col>0</xdr:col>
      <xdr:colOff>1333500</xdr:colOff>
      <xdr:row>287</xdr:row>
      <xdr:rowOff>152400</xdr:rowOff>
    </xdr:to>
    <xdr:pic>
      <xdr:nvPicPr>
        <xdr:cNvPr id="2095" name="Picture 643" descr="ventil k radiatoru primy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476250" y="55502175"/>
          <a:ext cx="857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289</xdr:row>
      <xdr:rowOff>47625</xdr:rowOff>
    </xdr:from>
    <xdr:to>
      <xdr:col>0</xdr:col>
      <xdr:colOff>1343025</xdr:colOff>
      <xdr:row>293</xdr:row>
      <xdr:rowOff>180976</xdr:rowOff>
    </xdr:to>
    <xdr:pic>
      <xdr:nvPicPr>
        <xdr:cNvPr id="2096" name="Picture 644" descr="ventil k radiatoru rohovy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419100" y="56664225"/>
          <a:ext cx="9239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191</xdr:row>
      <xdr:rowOff>190500</xdr:rowOff>
    </xdr:from>
    <xdr:to>
      <xdr:col>0</xdr:col>
      <xdr:colOff>1333500</xdr:colOff>
      <xdr:row>196</xdr:row>
      <xdr:rowOff>180975</xdr:rowOff>
    </xdr:to>
    <xdr:pic>
      <xdr:nvPicPr>
        <xdr:cNvPr id="2097" name="Picture 646" descr="eurokonus(1)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352425" y="37309425"/>
          <a:ext cx="9810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31</xdr:row>
      <xdr:rowOff>180975</xdr:rowOff>
    </xdr:from>
    <xdr:to>
      <xdr:col>0</xdr:col>
      <xdr:colOff>1704975</xdr:colOff>
      <xdr:row>37</xdr:row>
      <xdr:rowOff>28575</xdr:rowOff>
    </xdr:to>
    <xdr:pic>
      <xdr:nvPicPr>
        <xdr:cNvPr id="2098" name="Рисунок 52" descr="EF.jpg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80975" y="6496050"/>
          <a:ext cx="15240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245</xdr:row>
      <xdr:rowOff>85725</xdr:rowOff>
    </xdr:from>
    <xdr:to>
      <xdr:col>0</xdr:col>
      <xdr:colOff>1514475</xdr:colOff>
      <xdr:row>250</xdr:row>
      <xdr:rowOff>123825</xdr:rowOff>
    </xdr:to>
    <xdr:pic>
      <xdr:nvPicPr>
        <xdr:cNvPr id="2099" name="Рисунок 53" descr="2015-02 filtr tvarovka2.jpg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47675" y="47901225"/>
          <a:ext cx="10668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313</xdr:row>
      <xdr:rowOff>104775</xdr:rowOff>
    </xdr:from>
    <xdr:to>
      <xdr:col>0</xdr:col>
      <xdr:colOff>1343025</xdr:colOff>
      <xdr:row>317</xdr:row>
      <xdr:rowOff>152400</xdr:rowOff>
    </xdr:to>
    <xdr:pic>
      <xdr:nvPicPr>
        <xdr:cNvPr id="2100" name="Рисунок 56" descr="61 amerikanka vnejsi.jpg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466725" y="61521975"/>
          <a:ext cx="8763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319</xdr:row>
      <xdr:rowOff>66675</xdr:rowOff>
    </xdr:from>
    <xdr:to>
      <xdr:col>0</xdr:col>
      <xdr:colOff>1400175</xdr:colOff>
      <xdr:row>323</xdr:row>
      <xdr:rowOff>104775</xdr:rowOff>
    </xdr:to>
    <xdr:pic>
      <xdr:nvPicPr>
        <xdr:cNvPr id="2101" name="Рисунок 57" descr="62 amerikanka vnitrni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514350" y="62684025"/>
          <a:ext cx="8858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251</xdr:row>
      <xdr:rowOff>123825</xdr:rowOff>
    </xdr:from>
    <xdr:to>
      <xdr:col>0</xdr:col>
      <xdr:colOff>1400175</xdr:colOff>
      <xdr:row>256</xdr:row>
      <xdr:rowOff>95249</xdr:rowOff>
    </xdr:to>
    <xdr:pic>
      <xdr:nvPicPr>
        <xdr:cNvPr id="2102" name="Рисунок 59" descr="obr_natrubek s ventilem.jp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409575" y="49139475"/>
          <a:ext cx="9906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"/>
  <sheetViews>
    <sheetView tabSelected="1" view="pageBreakPreview" zoomScale="70" zoomScaleNormal="70" zoomScaleSheetLayoutView="100" workbookViewId="0">
      <pane xSplit="3" ySplit="4" topLeftCell="D5" activePane="bottomRight" state="frozen"/>
      <selection pane="topRight" activeCell="D1" sqref="D1"/>
      <selection pane="bottomLeft" activeCell="A10" sqref="A10"/>
      <selection pane="bottomRight" activeCell="D466" sqref="D466"/>
    </sheetView>
  </sheetViews>
  <sheetFormatPr defaultRowHeight="14.25"/>
  <cols>
    <col min="1" max="1" width="27.28515625" style="1" customWidth="1"/>
    <col min="2" max="2" width="55.42578125" style="1" customWidth="1"/>
    <col min="3" max="3" width="13.85546875" style="2" customWidth="1"/>
    <col min="4" max="4" width="15.42578125" style="3" customWidth="1"/>
    <col min="5" max="5" width="14" style="174" customWidth="1"/>
    <col min="6" max="6" width="16.140625" style="177" customWidth="1"/>
    <col min="7" max="7" width="17.42578125" style="174" customWidth="1"/>
    <col min="8" max="8" width="14" style="175" customWidth="1"/>
    <col min="9" max="16384" width="9.140625" style="4"/>
  </cols>
  <sheetData>
    <row r="1" spans="1:8" ht="32.25" customHeight="1">
      <c r="A1" s="213" t="s">
        <v>219</v>
      </c>
      <c r="B1" s="213"/>
      <c r="C1" s="213"/>
      <c r="D1" s="213"/>
      <c r="E1" s="213"/>
      <c r="F1" s="213"/>
      <c r="G1" s="213"/>
      <c r="H1" s="214"/>
    </row>
    <row r="2" spans="1:8" ht="39.75" customHeight="1" thickBot="1">
      <c r="A2" s="179" t="s">
        <v>218</v>
      </c>
      <c r="B2" s="179"/>
      <c r="C2" s="179"/>
      <c r="D2" s="211">
        <v>69.395300000000006</v>
      </c>
      <c r="E2" s="212"/>
      <c r="F2" s="215" t="s">
        <v>278</v>
      </c>
      <c r="G2" s="216"/>
      <c r="H2" s="217"/>
    </row>
    <row r="3" spans="1:8" s="5" customFormat="1" ht="15.75" customHeight="1">
      <c r="A3" s="222" t="s">
        <v>134</v>
      </c>
      <c r="B3" s="224" t="s">
        <v>0</v>
      </c>
      <c r="C3" s="232" t="s">
        <v>112</v>
      </c>
      <c r="D3" s="226" t="s">
        <v>135</v>
      </c>
      <c r="E3" s="234" t="s">
        <v>220</v>
      </c>
      <c r="F3" s="230" t="s">
        <v>221</v>
      </c>
      <c r="G3" s="231" t="s">
        <v>222</v>
      </c>
      <c r="H3" s="228" t="s">
        <v>217</v>
      </c>
    </row>
    <row r="4" spans="1:8" ht="22.5" customHeight="1" thickBot="1">
      <c r="A4" s="223"/>
      <c r="B4" s="225"/>
      <c r="C4" s="233"/>
      <c r="D4" s="227"/>
      <c r="E4" s="235"/>
      <c r="F4" s="230"/>
      <c r="G4" s="231"/>
      <c r="H4" s="229"/>
    </row>
    <row r="5" spans="1:8" s="5" customFormat="1" ht="15.75" customHeight="1">
      <c r="A5" s="6"/>
      <c r="B5" s="142" t="s">
        <v>223</v>
      </c>
      <c r="C5" s="140" t="s">
        <v>1</v>
      </c>
      <c r="D5" s="143" t="s">
        <v>279</v>
      </c>
      <c r="E5" s="180">
        <f>G5+(G5/100*45)</f>
        <v>58.812728449037081</v>
      </c>
      <c r="F5" s="181">
        <f>H5*D2</f>
        <v>47.718238092525013</v>
      </c>
      <c r="G5" s="182">
        <f>F5-(F5/100*15)</f>
        <v>40.560502378646262</v>
      </c>
      <c r="H5" s="183">
        <v>0.68762925000000008</v>
      </c>
    </row>
    <row r="6" spans="1:8" ht="15.75" customHeight="1">
      <c r="A6" s="6"/>
      <c r="B6" s="156" t="s">
        <v>211</v>
      </c>
      <c r="C6" s="119" t="s">
        <v>3</v>
      </c>
      <c r="D6" s="47" t="s">
        <v>280</v>
      </c>
      <c r="E6" s="180">
        <f t="shared" ref="E6:E69" si="0">G6+(G6/100*45)</f>
        <v>83.240237355118637</v>
      </c>
      <c r="F6" s="181">
        <f>H6*$D$2</f>
        <v>67.53771793518753</v>
      </c>
      <c r="G6" s="182">
        <f t="shared" ref="G6:G69" si="1">F6-(F6/100*15)</f>
        <v>57.407060244909403</v>
      </c>
      <c r="H6" s="183">
        <v>0.97323187500000041</v>
      </c>
    </row>
    <row r="7" spans="1:8" ht="15.75" customHeight="1">
      <c r="A7" s="6"/>
      <c r="B7" s="8" t="s">
        <v>2</v>
      </c>
      <c r="C7" s="119" t="s">
        <v>5</v>
      </c>
      <c r="D7" s="47" t="s">
        <v>281</v>
      </c>
      <c r="E7" s="180">
        <f t="shared" si="0"/>
        <v>119.02575995638456</v>
      </c>
      <c r="F7" s="181">
        <f t="shared" ref="F7:F70" si="2">H7*$D$2</f>
        <v>96.572624711062531</v>
      </c>
      <c r="G7" s="182">
        <f t="shared" si="1"/>
        <v>82.086731004403148</v>
      </c>
      <c r="H7" s="183">
        <v>1.3916306250000003</v>
      </c>
    </row>
    <row r="8" spans="1:8" ht="15.75" customHeight="1">
      <c r="A8" s="6"/>
      <c r="B8" s="9" t="s">
        <v>4</v>
      </c>
      <c r="C8" s="119" t="s">
        <v>6</v>
      </c>
      <c r="D8" s="47" t="s">
        <v>282</v>
      </c>
      <c r="E8" s="180">
        <f t="shared" si="0"/>
        <v>185.92912829788179</v>
      </c>
      <c r="F8" s="181">
        <f t="shared" si="2"/>
        <v>150.85527650943754</v>
      </c>
      <c r="G8" s="182">
        <f t="shared" si="1"/>
        <v>128.22698503302192</v>
      </c>
      <c r="H8" s="183">
        <v>2.1738543750000003</v>
      </c>
    </row>
    <row r="9" spans="1:8" ht="15.75" customHeight="1">
      <c r="A9" s="6"/>
      <c r="B9" s="9"/>
      <c r="C9" s="119" t="s">
        <v>7</v>
      </c>
      <c r="D9" s="47" t="s">
        <v>283</v>
      </c>
      <c r="E9" s="180">
        <f t="shared" si="0"/>
        <v>310.40051125880677</v>
      </c>
      <c r="F9" s="181">
        <f t="shared" si="2"/>
        <v>251.84625659943757</v>
      </c>
      <c r="G9" s="182">
        <f t="shared" si="1"/>
        <v>214.06931810952193</v>
      </c>
      <c r="H9" s="183">
        <v>3.6291543750000006</v>
      </c>
    </row>
    <row r="10" spans="1:8" ht="15.75" customHeight="1">
      <c r="A10" s="6"/>
      <c r="B10" s="9"/>
      <c r="C10" s="119" t="s">
        <v>8</v>
      </c>
      <c r="D10" s="47" t="s">
        <v>284</v>
      </c>
      <c r="E10" s="180">
        <f t="shared" si="0"/>
        <v>438.76162493726059</v>
      </c>
      <c r="F10" s="181">
        <f t="shared" si="2"/>
        <v>355.99320481724999</v>
      </c>
      <c r="G10" s="182">
        <f t="shared" si="1"/>
        <v>302.59422409466248</v>
      </c>
      <c r="H10" s="183">
        <v>5.1299324999999998</v>
      </c>
    </row>
    <row r="11" spans="1:8" ht="15.75" customHeight="1">
      <c r="A11" s="6"/>
      <c r="B11" s="10"/>
      <c r="C11" s="120" t="s">
        <v>9</v>
      </c>
      <c r="D11" s="48" t="s">
        <v>285</v>
      </c>
      <c r="E11" s="180">
        <f t="shared" si="0"/>
        <v>642.73910376447679</v>
      </c>
      <c r="F11" s="181">
        <f t="shared" si="2"/>
        <v>521.49217343973771</v>
      </c>
      <c r="G11" s="182">
        <f t="shared" si="1"/>
        <v>443.26834742377707</v>
      </c>
      <c r="H11" s="184">
        <v>7.5148053750000017</v>
      </c>
    </row>
    <row r="12" spans="1:8" ht="15.75" customHeight="1">
      <c r="A12" s="6"/>
      <c r="B12" s="10"/>
      <c r="C12" s="120" t="s">
        <v>10</v>
      </c>
      <c r="D12" s="48" t="s">
        <v>286</v>
      </c>
      <c r="E12" s="180">
        <f t="shared" si="0"/>
        <v>910.19698790176426</v>
      </c>
      <c r="F12" s="181">
        <f t="shared" si="2"/>
        <v>738.4965419081251</v>
      </c>
      <c r="G12" s="182">
        <f t="shared" si="1"/>
        <v>627.72206062190639</v>
      </c>
      <c r="H12" s="184">
        <v>10.641881250000001</v>
      </c>
    </row>
    <row r="13" spans="1:8" ht="15.75" customHeight="1" thickBot="1">
      <c r="A13" s="6"/>
      <c r="B13" s="10"/>
      <c r="C13" s="121" t="s">
        <v>11</v>
      </c>
      <c r="D13" s="49" t="s">
        <v>287</v>
      </c>
      <c r="E13" s="180">
        <f t="shared" si="0"/>
        <v>1221.3754453040767</v>
      </c>
      <c r="F13" s="181">
        <f t="shared" si="2"/>
        <v>990.97399213312508</v>
      </c>
      <c r="G13" s="182">
        <f t="shared" si="1"/>
        <v>842.32789331315632</v>
      </c>
      <c r="H13" s="184">
        <v>14.28013125</v>
      </c>
    </row>
    <row r="14" spans="1:8" s="5" customFormat="1" ht="15.75" customHeight="1">
      <c r="A14" s="11"/>
      <c r="B14" s="7" t="s">
        <v>224</v>
      </c>
      <c r="C14" s="31" t="s">
        <v>12</v>
      </c>
      <c r="D14" s="50" t="s">
        <v>288</v>
      </c>
      <c r="E14" s="180">
        <f t="shared" si="0"/>
        <v>56.790068475922048</v>
      </c>
      <c r="F14" s="181">
        <f t="shared" si="2"/>
        <v>46.077134666062513</v>
      </c>
      <c r="G14" s="182">
        <f t="shared" si="1"/>
        <v>39.165564466153135</v>
      </c>
      <c r="H14" s="185">
        <v>0.6639806250000001</v>
      </c>
    </row>
    <row r="15" spans="1:8" ht="15.75" customHeight="1">
      <c r="A15" s="12"/>
      <c r="B15" s="156" t="s">
        <v>212</v>
      </c>
      <c r="C15" s="122" t="s">
        <v>13</v>
      </c>
      <c r="D15" s="19" t="s">
        <v>289</v>
      </c>
      <c r="E15" s="180">
        <f t="shared" si="0"/>
        <v>92.57559107718798</v>
      </c>
      <c r="F15" s="181">
        <f t="shared" si="2"/>
        <v>75.112041441937507</v>
      </c>
      <c r="G15" s="182">
        <f t="shared" si="1"/>
        <v>63.845235225646881</v>
      </c>
      <c r="H15" s="185">
        <v>1.0823793749999999</v>
      </c>
    </row>
    <row r="16" spans="1:8" ht="15.75" customHeight="1">
      <c r="A16" s="13"/>
      <c r="B16" s="8" t="s">
        <v>2</v>
      </c>
      <c r="C16" s="117" t="s">
        <v>14</v>
      </c>
      <c r="D16" s="19" t="s">
        <v>290</v>
      </c>
      <c r="E16" s="180">
        <f t="shared" si="0"/>
        <v>151.6994979836274</v>
      </c>
      <c r="F16" s="181">
        <f t="shared" si="2"/>
        <v>123.08275698468752</v>
      </c>
      <c r="G16" s="182">
        <f t="shared" si="1"/>
        <v>104.6203434369844</v>
      </c>
      <c r="H16" s="185">
        <v>1.7736468750000001</v>
      </c>
    </row>
    <row r="17" spans="1:8" ht="15.75" customHeight="1">
      <c r="A17" s="13"/>
      <c r="B17" s="9" t="s">
        <v>4</v>
      </c>
      <c r="C17" s="122" t="s">
        <v>15</v>
      </c>
      <c r="D17" s="19" t="s">
        <v>291</v>
      </c>
      <c r="E17" s="180">
        <f t="shared" si="0"/>
        <v>227.93822004719399</v>
      </c>
      <c r="F17" s="181">
        <f t="shared" si="2"/>
        <v>184.93973228981255</v>
      </c>
      <c r="G17" s="182">
        <f t="shared" si="1"/>
        <v>157.19877244634068</v>
      </c>
      <c r="H17" s="185">
        <v>2.6650181250000005</v>
      </c>
    </row>
    <row r="18" spans="1:8" ht="15.75" customHeight="1">
      <c r="A18" s="13"/>
      <c r="B18" s="9"/>
      <c r="C18" s="122" t="s">
        <v>16</v>
      </c>
      <c r="D18" s="19" t="s">
        <v>292</v>
      </c>
      <c r="E18" s="180">
        <f t="shared" si="0"/>
        <v>339.96246471202653</v>
      </c>
      <c r="F18" s="181">
        <f t="shared" si="2"/>
        <v>275.83161437081259</v>
      </c>
      <c r="G18" s="182">
        <f t="shared" si="1"/>
        <v>234.45687221519069</v>
      </c>
      <c r="H18" s="185">
        <v>3.9747881250000008</v>
      </c>
    </row>
    <row r="19" spans="1:8" ht="15.75" customHeight="1">
      <c r="A19" s="13"/>
      <c r="B19" s="9"/>
      <c r="C19" s="123" t="s">
        <v>17</v>
      </c>
      <c r="D19" s="51" t="s">
        <v>293</v>
      </c>
      <c r="E19" s="180">
        <f t="shared" si="0"/>
        <v>508.77677785278104</v>
      </c>
      <c r="F19" s="181">
        <f t="shared" si="2"/>
        <v>412.80063111787507</v>
      </c>
      <c r="G19" s="182">
        <f t="shared" si="1"/>
        <v>350.8805364501938</v>
      </c>
      <c r="H19" s="185">
        <v>5.9485387500000009</v>
      </c>
    </row>
    <row r="20" spans="1:8" ht="15.75" customHeight="1">
      <c r="A20" s="13"/>
      <c r="B20" s="14"/>
      <c r="C20" s="124" t="s">
        <v>18</v>
      </c>
      <c r="D20" s="52" t="s">
        <v>294</v>
      </c>
      <c r="E20" s="180">
        <f t="shared" si="0"/>
        <v>796.92802940732258</v>
      </c>
      <c r="F20" s="181">
        <f t="shared" si="2"/>
        <v>646.59475002622526</v>
      </c>
      <c r="G20" s="182">
        <f t="shared" si="1"/>
        <v>549.60553752229146</v>
      </c>
      <c r="H20" s="186">
        <v>9.3175582500000029</v>
      </c>
    </row>
    <row r="21" spans="1:8" ht="15.75" customHeight="1">
      <c r="A21" s="13"/>
      <c r="B21" s="8"/>
      <c r="C21" s="124" t="s">
        <v>19</v>
      </c>
      <c r="D21" s="52" t="s">
        <v>295</v>
      </c>
      <c r="E21" s="180">
        <f t="shared" si="0"/>
        <v>1180.9222458417762</v>
      </c>
      <c r="F21" s="181">
        <f t="shared" si="2"/>
        <v>958.15192360387516</v>
      </c>
      <c r="G21" s="182">
        <f t="shared" si="1"/>
        <v>814.42913506329387</v>
      </c>
      <c r="H21" s="186">
        <v>13.807158750000001</v>
      </c>
    </row>
    <row r="22" spans="1:8" ht="15.75" customHeight="1" thickBot="1">
      <c r="A22" s="13"/>
      <c r="B22" s="8"/>
      <c r="C22" s="125" t="s">
        <v>20</v>
      </c>
      <c r="D22" s="53" t="s">
        <v>296</v>
      </c>
      <c r="E22" s="180">
        <f t="shared" si="0"/>
        <v>1765.9377457581236</v>
      </c>
      <c r="F22" s="181">
        <f t="shared" si="2"/>
        <v>1432.8095300268751</v>
      </c>
      <c r="G22" s="182">
        <f t="shared" si="1"/>
        <v>1217.8881005228438</v>
      </c>
      <c r="H22" s="186">
        <v>20.647068749999999</v>
      </c>
    </row>
    <row r="23" spans="1:8" s="5" customFormat="1" ht="15.75" customHeight="1">
      <c r="A23" s="11"/>
      <c r="B23" s="15" t="s">
        <v>225</v>
      </c>
      <c r="C23" s="31" t="s">
        <v>21</v>
      </c>
      <c r="D23" s="50" t="s">
        <v>297</v>
      </c>
      <c r="E23" s="180">
        <f t="shared" si="0"/>
        <v>62.235691480462506</v>
      </c>
      <c r="F23" s="181">
        <f t="shared" si="2"/>
        <v>50.495490045000004</v>
      </c>
      <c r="G23" s="182">
        <f t="shared" si="1"/>
        <v>42.921166538250006</v>
      </c>
      <c r="H23" s="185">
        <v>0.72765000000000002</v>
      </c>
    </row>
    <row r="24" spans="1:8" ht="15.75" customHeight="1">
      <c r="A24" s="12"/>
      <c r="B24" s="156" t="s">
        <v>213</v>
      </c>
      <c r="C24" s="122" t="s">
        <v>22</v>
      </c>
      <c r="D24" s="19" t="s">
        <v>298</v>
      </c>
      <c r="E24" s="180">
        <f t="shared" si="0"/>
        <v>108.1345139473036</v>
      </c>
      <c r="F24" s="181">
        <f t="shared" si="2"/>
        <v>87.735913953187506</v>
      </c>
      <c r="G24" s="182">
        <f t="shared" si="1"/>
        <v>74.575526860209379</v>
      </c>
      <c r="H24" s="185">
        <v>1.2642918750000001</v>
      </c>
    </row>
    <row r="25" spans="1:8" ht="15.75" customHeight="1">
      <c r="A25" s="13"/>
      <c r="B25" s="8" t="s">
        <v>2</v>
      </c>
      <c r="C25" s="122" t="s">
        <v>24</v>
      </c>
      <c r="D25" s="19" t="s">
        <v>299</v>
      </c>
      <c r="E25" s="180">
        <f t="shared" si="0"/>
        <v>173.48199000178926</v>
      </c>
      <c r="F25" s="181">
        <f t="shared" si="2"/>
        <v>140.75617850043753</v>
      </c>
      <c r="G25" s="182">
        <f t="shared" si="1"/>
        <v>119.64275172537189</v>
      </c>
      <c r="H25" s="185">
        <v>2.0283243750000004</v>
      </c>
    </row>
    <row r="26" spans="1:8" ht="15.75" customHeight="1">
      <c r="A26" s="13"/>
      <c r="B26" s="9" t="s">
        <v>23</v>
      </c>
      <c r="C26" s="123" t="s">
        <v>25</v>
      </c>
      <c r="D26" s="51" t="s">
        <v>300</v>
      </c>
      <c r="E26" s="180">
        <f t="shared" si="0"/>
        <v>271.50320408351774</v>
      </c>
      <c r="F26" s="181">
        <f t="shared" si="2"/>
        <v>220.28657532131257</v>
      </c>
      <c r="G26" s="182">
        <f t="shared" si="1"/>
        <v>187.24358902311567</v>
      </c>
      <c r="H26" s="185">
        <v>3.1743731250000007</v>
      </c>
    </row>
    <row r="27" spans="1:8" ht="15.75" customHeight="1">
      <c r="A27" s="13"/>
      <c r="B27" s="9"/>
      <c r="C27" s="122" t="s">
        <v>26</v>
      </c>
      <c r="D27" s="19" t="s">
        <v>301</v>
      </c>
      <c r="E27" s="180">
        <f t="shared" si="0"/>
        <v>438.76162493726059</v>
      </c>
      <c r="F27" s="181">
        <f t="shared" si="2"/>
        <v>355.99320481724999</v>
      </c>
      <c r="G27" s="182">
        <f t="shared" si="1"/>
        <v>302.59422409466248</v>
      </c>
      <c r="H27" s="185">
        <v>5.1299324999999998</v>
      </c>
    </row>
    <row r="28" spans="1:8" ht="15.75" customHeight="1">
      <c r="A28" s="13"/>
      <c r="B28" s="9"/>
      <c r="C28" s="122" t="s">
        <v>27</v>
      </c>
      <c r="D28" s="19" t="s">
        <v>302</v>
      </c>
      <c r="E28" s="180">
        <f t="shared" si="0"/>
        <v>619.24513023060206</v>
      </c>
      <c r="F28" s="181">
        <f t="shared" si="2"/>
        <v>502.43012594775013</v>
      </c>
      <c r="G28" s="182">
        <f t="shared" si="1"/>
        <v>427.06560705558763</v>
      </c>
      <c r="H28" s="185">
        <v>7.2401175000000011</v>
      </c>
    </row>
    <row r="29" spans="1:8" ht="15.75" customHeight="1">
      <c r="A29" s="13"/>
      <c r="B29" s="14"/>
      <c r="C29" s="124" t="s">
        <v>28</v>
      </c>
      <c r="D29" s="52" t="s">
        <v>303</v>
      </c>
      <c r="E29" s="180">
        <f t="shared" si="0"/>
        <v>942.87072592900699</v>
      </c>
      <c r="F29" s="181">
        <f t="shared" si="2"/>
        <v>765.0066741817501</v>
      </c>
      <c r="G29" s="182">
        <f t="shared" si="1"/>
        <v>650.2556730544876</v>
      </c>
      <c r="H29" s="186">
        <v>11.0238975</v>
      </c>
    </row>
    <row r="30" spans="1:8" ht="15.75" customHeight="1">
      <c r="A30" s="13"/>
      <c r="C30" s="124" t="s">
        <v>29</v>
      </c>
      <c r="D30" s="52" t="s">
        <v>304</v>
      </c>
      <c r="E30" s="180">
        <f t="shared" si="0"/>
        <v>1384.7441354402906</v>
      </c>
      <c r="F30" s="181">
        <f t="shared" si="2"/>
        <v>1123.52465350125</v>
      </c>
      <c r="G30" s="182">
        <f t="shared" si="1"/>
        <v>954.99595547606248</v>
      </c>
      <c r="H30" s="186">
        <v>16.190212499999998</v>
      </c>
    </row>
    <row r="31" spans="1:8" ht="15.75" customHeight="1" thickBot="1">
      <c r="A31" s="13"/>
      <c r="C31" s="125" t="s">
        <v>30</v>
      </c>
      <c r="D31" s="53" t="s">
        <v>305</v>
      </c>
      <c r="E31" s="180">
        <f t="shared" si="0"/>
        <v>2036.6630036981358</v>
      </c>
      <c r="F31" s="181">
        <f t="shared" si="2"/>
        <v>1652.4649117226254</v>
      </c>
      <c r="G31" s="182">
        <f t="shared" si="1"/>
        <v>1404.5951749642315</v>
      </c>
      <c r="H31" s="186">
        <v>23.812346250000004</v>
      </c>
    </row>
    <row r="32" spans="1:8" s="5" customFormat="1" ht="15.75" customHeight="1">
      <c r="A32" s="11"/>
      <c r="B32" s="32" t="s">
        <v>226</v>
      </c>
      <c r="C32" s="31" t="s">
        <v>159</v>
      </c>
      <c r="D32" s="50" t="s">
        <v>164</v>
      </c>
      <c r="E32" s="180">
        <f t="shared" si="0"/>
        <v>53.749006278581248</v>
      </c>
      <c r="F32" s="181">
        <f t="shared" si="2"/>
        <v>43.609741402500006</v>
      </c>
      <c r="G32" s="182">
        <f t="shared" si="1"/>
        <v>37.068280192125002</v>
      </c>
      <c r="H32" s="185">
        <v>0.62842500000000001</v>
      </c>
    </row>
    <row r="33" spans="1:8" ht="15.75" customHeight="1">
      <c r="A33" s="12"/>
      <c r="B33" s="156" t="s">
        <v>216</v>
      </c>
      <c r="C33" s="122" t="s">
        <v>205</v>
      </c>
      <c r="D33" s="19" t="s">
        <v>165</v>
      </c>
      <c r="E33" s="180">
        <f t="shared" si="0"/>
        <v>93.353537220693767</v>
      </c>
      <c r="F33" s="181">
        <f t="shared" si="2"/>
        <v>75.743235067500024</v>
      </c>
      <c r="G33" s="182">
        <f t="shared" si="1"/>
        <v>64.381749807375016</v>
      </c>
      <c r="H33" s="185">
        <v>1.0914750000000002</v>
      </c>
    </row>
    <row r="34" spans="1:8" ht="15.75" customHeight="1">
      <c r="A34" s="13"/>
      <c r="B34" s="8" t="s">
        <v>2</v>
      </c>
      <c r="C34" s="122" t="s">
        <v>206</v>
      </c>
      <c r="D34" s="19" t="s">
        <v>166</v>
      </c>
      <c r="E34" s="180">
        <f t="shared" si="0"/>
        <v>149.78999381320406</v>
      </c>
      <c r="F34" s="181">
        <f t="shared" si="2"/>
        <v>121.53346354012501</v>
      </c>
      <c r="G34" s="182">
        <f t="shared" si="1"/>
        <v>103.30344400910626</v>
      </c>
      <c r="H34" s="185">
        <v>1.7513212499999999</v>
      </c>
    </row>
    <row r="35" spans="1:8" ht="15.75" customHeight="1">
      <c r="A35" s="13"/>
      <c r="B35" s="9" t="s">
        <v>23</v>
      </c>
      <c r="C35" s="123" t="s">
        <v>207</v>
      </c>
      <c r="D35" s="51" t="s">
        <v>167</v>
      </c>
      <c r="E35" s="180">
        <f t="shared" si="0"/>
        <v>234.51540107865185</v>
      </c>
      <c r="F35" s="181">
        <f t="shared" si="2"/>
        <v>190.27618748775001</v>
      </c>
      <c r="G35" s="182">
        <f t="shared" si="1"/>
        <v>161.73475936458749</v>
      </c>
      <c r="H35" s="185">
        <v>2.7419175</v>
      </c>
    </row>
    <row r="36" spans="1:8" ht="15.75" customHeight="1">
      <c r="A36" s="13"/>
      <c r="B36" s="9"/>
      <c r="C36" s="122" t="s">
        <v>160</v>
      </c>
      <c r="D36" s="19" t="s">
        <v>168</v>
      </c>
      <c r="E36" s="180">
        <f t="shared" si="0"/>
        <v>378.93049426399779</v>
      </c>
      <c r="F36" s="181">
        <f t="shared" si="2"/>
        <v>307.44867688762497</v>
      </c>
      <c r="G36" s="182">
        <f t="shared" si="1"/>
        <v>261.33137535448122</v>
      </c>
      <c r="H36" s="185">
        <v>4.4303962499999994</v>
      </c>
    </row>
    <row r="37" spans="1:8" ht="15.75" customHeight="1">
      <c r="A37" s="13"/>
      <c r="B37" s="9"/>
      <c r="C37" s="122" t="s">
        <v>208</v>
      </c>
      <c r="D37" s="19" t="s">
        <v>169</v>
      </c>
      <c r="E37" s="180">
        <f t="shared" si="0"/>
        <v>534.80261247188355</v>
      </c>
      <c r="F37" s="181">
        <f t="shared" si="2"/>
        <v>433.91692695487507</v>
      </c>
      <c r="G37" s="182">
        <f t="shared" si="1"/>
        <v>368.82938791164383</v>
      </c>
      <c r="H37" s="185">
        <v>6.2528287500000008</v>
      </c>
    </row>
    <row r="38" spans="1:8" ht="15.75" customHeight="1">
      <c r="A38" s="13"/>
      <c r="B38" s="14"/>
      <c r="C38" s="124" t="s">
        <v>161</v>
      </c>
      <c r="D38" s="52" t="s">
        <v>170</v>
      </c>
      <c r="E38" s="180">
        <f t="shared" si="0"/>
        <v>814.29744512050604</v>
      </c>
      <c r="F38" s="181">
        <f t="shared" si="2"/>
        <v>660.68758224787507</v>
      </c>
      <c r="G38" s="182">
        <f t="shared" si="1"/>
        <v>561.58444491069383</v>
      </c>
      <c r="H38" s="186">
        <v>9.5206387499999998</v>
      </c>
    </row>
    <row r="39" spans="1:8" ht="15.75" customHeight="1">
      <c r="A39" s="13"/>
      <c r="C39" s="124" t="s">
        <v>162</v>
      </c>
      <c r="D39" s="52" t="s">
        <v>171</v>
      </c>
      <c r="E39" s="180">
        <f t="shared" si="0"/>
        <v>1195.915389698433</v>
      </c>
      <c r="F39" s="181">
        <f t="shared" si="2"/>
        <v>970.31674620562524</v>
      </c>
      <c r="G39" s="182">
        <f t="shared" si="1"/>
        <v>824.76923427478141</v>
      </c>
      <c r="H39" s="186">
        <v>13.982456250000002</v>
      </c>
    </row>
    <row r="40" spans="1:8" ht="15.75" customHeight="1" thickBot="1">
      <c r="A40" s="13"/>
      <c r="C40" s="125" t="s">
        <v>163</v>
      </c>
      <c r="D40" s="53" t="s">
        <v>172</v>
      </c>
      <c r="E40" s="180">
        <f t="shared" si="0"/>
        <v>1758.8655080898898</v>
      </c>
      <c r="F40" s="181">
        <f t="shared" si="2"/>
        <v>1427.0714061581255</v>
      </c>
      <c r="G40" s="182">
        <f t="shared" si="1"/>
        <v>1213.0106952344067</v>
      </c>
      <c r="H40" s="186">
        <v>20.564381250000004</v>
      </c>
    </row>
    <row r="41" spans="1:8" s="5" customFormat="1" ht="15.75" customHeight="1">
      <c r="A41" s="16"/>
      <c r="B41" s="17" t="s">
        <v>227</v>
      </c>
      <c r="C41" s="31" t="s">
        <v>31</v>
      </c>
      <c r="D41" s="50" t="s">
        <v>306</v>
      </c>
      <c r="E41" s="180">
        <f t="shared" si="0"/>
        <v>129.4219493286891</v>
      </c>
      <c r="F41" s="181">
        <f t="shared" si="2"/>
        <v>105.00766679812502</v>
      </c>
      <c r="G41" s="182">
        <f t="shared" si="1"/>
        <v>89.256516778406265</v>
      </c>
      <c r="H41" s="185">
        <v>1.5131812500000001</v>
      </c>
    </row>
    <row r="42" spans="1:8" ht="15.75" customHeight="1">
      <c r="A42" s="12"/>
      <c r="B42" s="18" t="s">
        <v>32</v>
      </c>
      <c r="C42" s="122" t="s">
        <v>33</v>
      </c>
      <c r="D42" s="19" t="s">
        <v>307</v>
      </c>
      <c r="E42" s="180">
        <f t="shared" si="0"/>
        <v>187.41429820821097</v>
      </c>
      <c r="F42" s="181">
        <f t="shared" si="2"/>
        <v>152.06028252187502</v>
      </c>
      <c r="G42" s="182">
        <f t="shared" si="1"/>
        <v>129.25124014359378</v>
      </c>
      <c r="H42" s="185">
        <v>2.19121875</v>
      </c>
    </row>
    <row r="43" spans="1:8" ht="15.75" customHeight="1">
      <c r="A43" s="13"/>
      <c r="B43" s="156" t="s">
        <v>213</v>
      </c>
      <c r="C43" s="122" t="s">
        <v>35</v>
      </c>
      <c r="D43" s="19" t="s">
        <v>308</v>
      </c>
      <c r="E43" s="180">
        <f t="shared" si="0"/>
        <v>272.98837399384695</v>
      </c>
      <c r="F43" s="181">
        <f t="shared" si="2"/>
        <v>221.49158133375005</v>
      </c>
      <c r="G43" s="182">
        <f t="shared" si="1"/>
        <v>188.26784413368753</v>
      </c>
      <c r="H43" s="185">
        <v>3.1917375000000003</v>
      </c>
    </row>
    <row r="44" spans="1:8" ht="15.75" customHeight="1">
      <c r="A44" s="13"/>
      <c r="B44" s="14" t="s">
        <v>34</v>
      </c>
      <c r="C44" s="122" t="s">
        <v>36</v>
      </c>
      <c r="D44" s="19" t="s">
        <v>309</v>
      </c>
      <c r="E44" s="180">
        <f t="shared" si="0"/>
        <v>391.80196682018442</v>
      </c>
      <c r="F44" s="181">
        <f t="shared" si="2"/>
        <v>317.89206232875006</v>
      </c>
      <c r="G44" s="182">
        <f t="shared" si="1"/>
        <v>270.20825297943753</v>
      </c>
      <c r="H44" s="185">
        <v>4.5808875000000002</v>
      </c>
    </row>
    <row r="45" spans="1:8" ht="15.75" customHeight="1">
      <c r="A45" s="13"/>
      <c r="B45" s="9" t="s">
        <v>23</v>
      </c>
      <c r="C45" s="123" t="s">
        <v>16</v>
      </c>
      <c r="D45" s="51" t="s">
        <v>310</v>
      </c>
      <c r="E45" s="180">
        <f t="shared" si="0"/>
        <v>585.58127892980633</v>
      </c>
      <c r="F45" s="181">
        <f t="shared" si="2"/>
        <v>475.11665633250004</v>
      </c>
      <c r="G45" s="182">
        <f t="shared" si="1"/>
        <v>403.84915788262504</v>
      </c>
      <c r="H45" s="185">
        <v>6.8465249999999997</v>
      </c>
    </row>
    <row r="46" spans="1:8" ht="15.75" customHeight="1">
      <c r="A46" s="13"/>
      <c r="B46" s="20"/>
      <c r="C46" s="122" t="s">
        <v>37</v>
      </c>
      <c r="D46" s="19" t="s">
        <v>311</v>
      </c>
      <c r="E46" s="180">
        <f t="shared" si="0"/>
        <v>1060.0577040916507</v>
      </c>
      <c r="F46" s="181">
        <f t="shared" si="2"/>
        <v>860.08738668693775</v>
      </c>
      <c r="G46" s="182">
        <f t="shared" si="1"/>
        <v>731.07427868389709</v>
      </c>
      <c r="H46" s="185">
        <v>12.394029375000002</v>
      </c>
    </row>
    <row r="47" spans="1:8" ht="15.75" customHeight="1">
      <c r="A47" s="13"/>
      <c r="B47" s="21"/>
      <c r="C47" s="124" t="s">
        <v>18</v>
      </c>
      <c r="D47" s="54" t="s">
        <v>312</v>
      </c>
      <c r="E47" s="180">
        <f t="shared" si="0"/>
        <v>1803.4206053997655</v>
      </c>
      <c r="F47" s="181">
        <f t="shared" si="2"/>
        <v>1463.2215865312501</v>
      </c>
      <c r="G47" s="182">
        <f t="shared" si="1"/>
        <v>1243.7383485515625</v>
      </c>
      <c r="H47" s="185">
        <v>21.085312500000001</v>
      </c>
    </row>
    <row r="48" spans="1:8" ht="15.75" customHeight="1">
      <c r="A48" s="13"/>
      <c r="B48" s="21"/>
      <c r="C48" s="124" t="s">
        <v>19</v>
      </c>
      <c r="D48" s="54" t="s">
        <v>313</v>
      </c>
      <c r="E48" s="180">
        <f t="shared" si="0"/>
        <v>2425.7775202043908</v>
      </c>
      <c r="F48" s="181">
        <f t="shared" si="2"/>
        <v>1968.17648698125</v>
      </c>
      <c r="G48" s="182">
        <f t="shared" si="1"/>
        <v>1672.9500139340626</v>
      </c>
      <c r="H48" s="185">
        <v>28.361812499999999</v>
      </c>
    </row>
    <row r="49" spans="1:8" ht="15.75" customHeight="1" thickBot="1">
      <c r="A49" s="13"/>
      <c r="B49" s="21"/>
      <c r="C49" s="125" t="s">
        <v>20</v>
      </c>
      <c r="D49" s="55" t="s">
        <v>314</v>
      </c>
      <c r="E49" s="180">
        <f t="shared" si="0"/>
        <v>3684.6358251501097</v>
      </c>
      <c r="F49" s="181">
        <f t="shared" si="2"/>
        <v>2989.5625356187502</v>
      </c>
      <c r="G49" s="182">
        <f t="shared" si="1"/>
        <v>2541.1281552759378</v>
      </c>
      <c r="H49" s="185">
        <v>43.080187500000001</v>
      </c>
    </row>
    <row r="50" spans="1:8" s="5" customFormat="1" ht="15.75" hidden="1" customHeight="1">
      <c r="A50" s="22"/>
      <c r="B50" s="32" t="s">
        <v>153</v>
      </c>
      <c r="C50" s="126" t="s">
        <v>147</v>
      </c>
      <c r="D50" s="56">
        <v>10502020</v>
      </c>
      <c r="E50" s="180">
        <f t="shared" si="0"/>
        <v>114.20249386664872</v>
      </c>
      <c r="F50" s="181">
        <f t="shared" si="2"/>
        <v>92.659224232575014</v>
      </c>
      <c r="G50" s="182">
        <f t="shared" si="1"/>
        <v>78.760340597688767</v>
      </c>
      <c r="H50" s="185">
        <v>1.3352377500000001</v>
      </c>
    </row>
    <row r="51" spans="1:8" ht="15.75" hidden="1" customHeight="1">
      <c r="A51" s="13"/>
      <c r="B51" s="151" t="s">
        <v>155</v>
      </c>
      <c r="C51" s="124" t="s">
        <v>148</v>
      </c>
      <c r="D51" s="54">
        <v>10502520</v>
      </c>
      <c r="E51" s="180">
        <f t="shared" si="0"/>
        <v>160.65295087161209</v>
      </c>
      <c r="F51" s="181">
        <f t="shared" si="2"/>
        <v>130.34722180252501</v>
      </c>
      <c r="G51" s="182">
        <f t="shared" si="1"/>
        <v>110.79513853214627</v>
      </c>
      <c r="H51" s="185">
        <v>1.8783292500000002</v>
      </c>
    </row>
    <row r="52" spans="1:8" ht="15.75" hidden="1" customHeight="1">
      <c r="A52" s="13"/>
      <c r="B52" s="14" t="s">
        <v>34</v>
      </c>
      <c r="C52" s="124" t="s">
        <v>149</v>
      </c>
      <c r="D52" s="54">
        <v>10503220</v>
      </c>
      <c r="E52" s="180">
        <f t="shared" si="0"/>
        <v>252.80420768870601</v>
      </c>
      <c r="F52" s="181">
        <f t="shared" si="2"/>
        <v>205.11497581233755</v>
      </c>
      <c r="G52" s="182">
        <f t="shared" si="1"/>
        <v>174.34772944048692</v>
      </c>
      <c r="H52" s="185">
        <v>2.9557473750000005</v>
      </c>
    </row>
    <row r="53" spans="1:8" ht="15.75" hidden="1" customHeight="1">
      <c r="A53" s="13"/>
      <c r="B53" s="9" t="s">
        <v>23</v>
      </c>
      <c r="C53" s="124" t="s">
        <v>150</v>
      </c>
      <c r="D53" s="54">
        <v>10504020</v>
      </c>
      <c r="E53" s="180">
        <f t="shared" si="0"/>
        <v>391.12303200403403</v>
      </c>
      <c r="F53" s="181">
        <f t="shared" si="2"/>
        <v>317.34120243735009</v>
      </c>
      <c r="G53" s="182">
        <f t="shared" si="1"/>
        <v>269.7400220717476</v>
      </c>
      <c r="H53" s="185">
        <v>4.5729495000000009</v>
      </c>
    </row>
    <row r="54" spans="1:8" ht="15.75" hidden="1" customHeight="1">
      <c r="A54" s="13"/>
      <c r="B54" s="20"/>
      <c r="C54" s="124" t="s">
        <v>151</v>
      </c>
      <c r="D54" s="54">
        <v>10505020</v>
      </c>
      <c r="E54" s="180">
        <f t="shared" si="0"/>
        <v>585.7368681585076</v>
      </c>
      <c r="F54" s="181">
        <f t="shared" si="2"/>
        <v>475.2428950576126</v>
      </c>
      <c r="G54" s="182">
        <f t="shared" si="1"/>
        <v>403.95646079897074</v>
      </c>
      <c r="H54" s="185">
        <v>6.8483441250000006</v>
      </c>
    </row>
    <row r="55" spans="1:8" ht="15.75" hidden="1" customHeight="1" thickBot="1">
      <c r="A55" s="13"/>
      <c r="B55" s="20"/>
      <c r="C55" s="125" t="s">
        <v>152</v>
      </c>
      <c r="D55" s="55">
        <v>10506320</v>
      </c>
      <c r="E55" s="180">
        <f t="shared" si="0"/>
        <v>944.42661821601837</v>
      </c>
      <c r="F55" s="181">
        <f t="shared" si="2"/>
        <v>766.26906143287499</v>
      </c>
      <c r="G55" s="182">
        <f t="shared" si="1"/>
        <v>651.32870221794371</v>
      </c>
      <c r="H55" s="185">
        <v>11.04208875</v>
      </c>
    </row>
    <row r="56" spans="1:8" s="5" customFormat="1" ht="15.75" customHeight="1">
      <c r="A56" s="22"/>
      <c r="B56" s="32" t="s">
        <v>228</v>
      </c>
      <c r="C56" s="126" t="s">
        <v>31</v>
      </c>
      <c r="D56" s="56" t="s">
        <v>321</v>
      </c>
      <c r="E56" s="180">
        <f t="shared" si="0"/>
        <v>119.26621603710453</v>
      </c>
      <c r="F56" s="181">
        <f t="shared" si="2"/>
        <v>96.76772092260002</v>
      </c>
      <c r="G56" s="182">
        <f t="shared" si="1"/>
        <v>82.252562784210014</v>
      </c>
      <c r="H56" s="185">
        <v>1.3944420000000002</v>
      </c>
    </row>
    <row r="57" spans="1:8" ht="15.75" customHeight="1">
      <c r="A57" s="13"/>
      <c r="B57" s="20" t="s">
        <v>154</v>
      </c>
      <c r="C57" s="124" t="s">
        <v>33</v>
      </c>
      <c r="D57" s="54" t="s">
        <v>322</v>
      </c>
      <c r="E57" s="180">
        <f t="shared" si="0"/>
        <v>172.70404385828346</v>
      </c>
      <c r="F57" s="181">
        <f t="shared" si="2"/>
        <v>140.12498487487503</v>
      </c>
      <c r="G57" s="182">
        <f t="shared" si="1"/>
        <v>119.10623714364377</v>
      </c>
      <c r="H57" s="185">
        <v>2.0192287500000003</v>
      </c>
    </row>
    <row r="58" spans="1:8" ht="15.75" customHeight="1">
      <c r="A58" s="13"/>
      <c r="B58" s="156" t="s">
        <v>214</v>
      </c>
      <c r="C58" s="124" t="s">
        <v>35</v>
      </c>
      <c r="D58" s="54" t="s">
        <v>323</v>
      </c>
      <c r="E58" s="180">
        <f t="shared" si="0"/>
        <v>259.33895529415463</v>
      </c>
      <c r="F58" s="181">
        <f t="shared" si="2"/>
        <v>210.41700226706257</v>
      </c>
      <c r="G58" s="182">
        <f t="shared" si="1"/>
        <v>178.8544519270032</v>
      </c>
      <c r="H58" s="185">
        <v>3.0321506250000008</v>
      </c>
    </row>
    <row r="59" spans="1:8" ht="15.75" customHeight="1">
      <c r="A59" s="13"/>
      <c r="B59" s="14" t="s">
        <v>34</v>
      </c>
      <c r="C59" s="124" t="s">
        <v>36</v>
      </c>
      <c r="D59" s="54" t="s">
        <v>324</v>
      </c>
      <c r="E59" s="180">
        <f t="shared" si="0"/>
        <v>380.04790781557887</v>
      </c>
      <c r="F59" s="181">
        <f t="shared" si="2"/>
        <v>308.35530045888754</v>
      </c>
      <c r="G59" s="182">
        <f t="shared" si="1"/>
        <v>262.10200539005439</v>
      </c>
      <c r="H59" s="185">
        <v>4.4434608750000004</v>
      </c>
    </row>
    <row r="60" spans="1:8" ht="15.75" customHeight="1">
      <c r="A60" s="13"/>
      <c r="B60" s="9" t="s">
        <v>23</v>
      </c>
      <c r="C60" s="124" t="s">
        <v>16</v>
      </c>
      <c r="D60" s="54" t="s">
        <v>325</v>
      </c>
      <c r="E60" s="180">
        <f t="shared" si="0"/>
        <v>603.14871729770061</v>
      </c>
      <c r="F60" s="181">
        <f t="shared" si="2"/>
        <v>489.3701560224751</v>
      </c>
      <c r="G60" s="182">
        <f t="shared" si="1"/>
        <v>415.96463261910384</v>
      </c>
      <c r="H60" s="185">
        <v>7.0519207500000007</v>
      </c>
    </row>
    <row r="61" spans="1:8" ht="15.75" customHeight="1">
      <c r="A61" s="13"/>
      <c r="B61" s="20"/>
      <c r="C61" s="124" t="s">
        <v>37</v>
      </c>
      <c r="D61" s="54" t="s">
        <v>326</v>
      </c>
      <c r="E61" s="180">
        <f t="shared" si="0"/>
        <v>1007.0583550059021</v>
      </c>
      <c r="F61" s="181">
        <f t="shared" si="2"/>
        <v>817.08588641452502</v>
      </c>
      <c r="G61" s="182">
        <f t="shared" si="1"/>
        <v>694.5230034523463</v>
      </c>
      <c r="H61" s="185">
        <v>11.774369249999999</v>
      </c>
    </row>
    <row r="62" spans="1:8" ht="15.75" customHeight="1">
      <c r="A62" s="13"/>
      <c r="B62" s="20"/>
      <c r="C62" s="124" t="s">
        <v>209</v>
      </c>
      <c r="D62" s="54" t="s">
        <v>328</v>
      </c>
      <c r="E62" s="180">
        <f t="shared" si="0"/>
        <v>1341.5751967133879</v>
      </c>
      <c r="F62" s="181">
        <f t="shared" si="2"/>
        <v>1088.4991454064</v>
      </c>
      <c r="G62" s="182">
        <f t="shared" si="1"/>
        <v>925.22427359543997</v>
      </c>
      <c r="H62" s="185">
        <v>15.685487999999999</v>
      </c>
    </row>
    <row r="63" spans="1:8" ht="15.75" customHeight="1" thickBot="1">
      <c r="A63" s="42"/>
      <c r="B63" s="110"/>
      <c r="C63" s="154" t="s">
        <v>210</v>
      </c>
      <c r="D63" s="155" t="s">
        <v>327</v>
      </c>
      <c r="E63" s="180">
        <f t="shared" si="0"/>
        <v>1922.8706996162446</v>
      </c>
      <c r="F63" s="181">
        <f t="shared" si="2"/>
        <v>1560.1384986744379</v>
      </c>
      <c r="G63" s="182">
        <f t="shared" si="1"/>
        <v>1326.1177238732721</v>
      </c>
      <c r="H63" s="185">
        <v>22.481904375000003</v>
      </c>
    </row>
    <row r="64" spans="1:8" s="5" customFormat="1" ht="15.75" customHeight="1">
      <c r="A64" s="13"/>
      <c r="B64" s="45" t="s">
        <v>229</v>
      </c>
      <c r="C64" s="148" t="s">
        <v>147</v>
      </c>
      <c r="D64" s="115" t="s">
        <v>315</v>
      </c>
      <c r="E64" s="180">
        <f t="shared" si="0"/>
        <v>125.53221861116016</v>
      </c>
      <c r="F64" s="181">
        <f t="shared" si="2"/>
        <v>101.8516986703125</v>
      </c>
      <c r="G64" s="182">
        <f t="shared" si="1"/>
        <v>86.573943869765628</v>
      </c>
      <c r="H64" s="185">
        <v>1.4677031249999999</v>
      </c>
    </row>
    <row r="65" spans="1:8" ht="15.75" customHeight="1">
      <c r="A65" s="152"/>
      <c r="B65" s="14" t="s">
        <v>154</v>
      </c>
      <c r="C65" s="124" t="s">
        <v>148</v>
      </c>
      <c r="D65" s="54" t="s">
        <v>316</v>
      </c>
      <c r="E65" s="180">
        <f t="shared" si="0"/>
        <v>181.79894149963289</v>
      </c>
      <c r="F65" s="181">
        <f t="shared" si="2"/>
        <v>147.50421217008753</v>
      </c>
      <c r="G65" s="182">
        <f t="shared" si="1"/>
        <v>125.3785803445744</v>
      </c>
      <c r="H65" s="185">
        <v>2.1255648750000002</v>
      </c>
    </row>
    <row r="66" spans="1:8" ht="15.75" customHeight="1">
      <c r="A66" s="13"/>
      <c r="B66" s="156" t="s">
        <v>215</v>
      </c>
      <c r="C66" s="124" t="s">
        <v>149</v>
      </c>
      <c r="D66" s="54" t="s">
        <v>317</v>
      </c>
      <c r="E66" s="180">
        <f t="shared" si="0"/>
        <v>292.09756017341624</v>
      </c>
      <c r="F66" s="181">
        <f t="shared" si="2"/>
        <v>236.99599202711258</v>
      </c>
      <c r="G66" s="182">
        <f t="shared" si="1"/>
        <v>201.44659322304568</v>
      </c>
      <c r="H66" s="185">
        <v>3.4151591250000006</v>
      </c>
    </row>
    <row r="67" spans="1:8" ht="15.75" customHeight="1">
      <c r="A67" s="13"/>
      <c r="B67" s="14" t="s">
        <v>34</v>
      </c>
      <c r="C67" s="124" t="s">
        <v>150</v>
      </c>
      <c r="D67" s="54" t="s">
        <v>318</v>
      </c>
      <c r="E67" s="180">
        <f t="shared" si="0"/>
        <v>454.49028151141391</v>
      </c>
      <c r="F67" s="181">
        <f t="shared" si="2"/>
        <v>368.75479230135005</v>
      </c>
      <c r="G67" s="182">
        <f t="shared" si="1"/>
        <v>313.44157345614752</v>
      </c>
      <c r="H67" s="185">
        <v>5.3138295000000006</v>
      </c>
    </row>
    <row r="68" spans="1:8" ht="15.75" customHeight="1">
      <c r="A68" s="13"/>
      <c r="B68" s="9" t="s">
        <v>23</v>
      </c>
      <c r="C68" s="124" t="s">
        <v>151</v>
      </c>
      <c r="D68" s="54" t="s">
        <v>319</v>
      </c>
      <c r="E68" s="180">
        <f t="shared" si="0"/>
        <v>708.55334750506574</v>
      </c>
      <c r="F68" s="181">
        <f t="shared" si="2"/>
        <v>574.89115416232517</v>
      </c>
      <c r="G68" s="182">
        <f t="shared" si="1"/>
        <v>488.65748103797637</v>
      </c>
      <c r="H68" s="185">
        <v>8.2842952500000013</v>
      </c>
    </row>
    <row r="69" spans="1:8" ht="15.75" customHeight="1" thickBot="1">
      <c r="A69" s="13"/>
      <c r="B69" s="20"/>
      <c r="C69" s="125" t="s">
        <v>152</v>
      </c>
      <c r="D69" s="55" t="s">
        <v>320</v>
      </c>
      <c r="E69" s="180">
        <f t="shared" si="0"/>
        <v>1113.0570531773992</v>
      </c>
      <c r="F69" s="181">
        <f t="shared" si="2"/>
        <v>903.08888695935025</v>
      </c>
      <c r="G69" s="182">
        <f t="shared" si="1"/>
        <v>767.62555391544765</v>
      </c>
      <c r="H69" s="185">
        <v>13.013689500000002</v>
      </c>
    </row>
    <row r="70" spans="1:8" s="5" customFormat="1" ht="15.75" customHeight="1">
      <c r="A70" s="23"/>
      <c r="B70" s="15" t="s">
        <v>230</v>
      </c>
      <c r="C70" s="31" t="s">
        <v>38</v>
      </c>
      <c r="D70" s="50" t="s">
        <v>329</v>
      </c>
      <c r="E70" s="180">
        <f t="shared" ref="E70:E133" si="3">G70+(G70/100*45)</f>
        <v>12.517860672774844</v>
      </c>
      <c r="F70" s="181">
        <f t="shared" si="2"/>
        <v>10.1564792476875</v>
      </c>
      <c r="G70" s="182">
        <f t="shared" ref="G70:G133" si="4">F70-(F70/100*15)</f>
        <v>8.6330073605343749</v>
      </c>
      <c r="H70" s="185">
        <v>0.146356875</v>
      </c>
    </row>
    <row r="71" spans="1:8" ht="15.75" customHeight="1">
      <c r="A71" s="13"/>
      <c r="C71" s="122" t="s">
        <v>39</v>
      </c>
      <c r="D71" s="19" t="s">
        <v>330</v>
      </c>
      <c r="E71" s="180">
        <f t="shared" si="3"/>
        <v>16.266146636939066</v>
      </c>
      <c r="F71" s="181">
        <f t="shared" ref="F71:F134" si="5">H71*$D$2</f>
        <v>13.197684898125003</v>
      </c>
      <c r="G71" s="182">
        <f t="shared" si="4"/>
        <v>11.218032163406253</v>
      </c>
      <c r="H71" s="185">
        <v>0.19018125000000002</v>
      </c>
    </row>
    <row r="72" spans="1:8" ht="15.75" customHeight="1">
      <c r="A72" s="13"/>
      <c r="C72" s="122" t="s">
        <v>40</v>
      </c>
      <c r="D72" s="19" t="s">
        <v>331</v>
      </c>
      <c r="E72" s="180">
        <f t="shared" si="3"/>
        <v>26.209712798476595</v>
      </c>
      <c r="F72" s="181">
        <f t="shared" si="5"/>
        <v>21.265487057587503</v>
      </c>
      <c r="G72" s="182">
        <f t="shared" si="4"/>
        <v>18.075663998949377</v>
      </c>
      <c r="H72" s="185">
        <v>0.30643987500000003</v>
      </c>
    </row>
    <row r="73" spans="1:8" ht="15.75" customHeight="1">
      <c r="A73" s="13"/>
      <c r="B73" s="8"/>
      <c r="C73" s="122" t="s">
        <v>41</v>
      </c>
      <c r="D73" s="19" t="s">
        <v>332</v>
      </c>
      <c r="E73" s="180">
        <f t="shared" si="3"/>
        <v>58.841017399710019</v>
      </c>
      <c r="F73" s="181">
        <f t="shared" si="5"/>
        <v>47.741190588000016</v>
      </c>
      <c r="G73" s="182">
        <f t="shared" si="4"/>
        <v>40.580011999800014</v>
      </c>
      <c r="H73" s="185">
        <v>0.68796000000000013</v>
      </c>
    </row>
    <row r="74" spans="1:8" ht="15.75" customHeight="1">
      <c r="A74" s="13"/>
      <c r="B74" s="8"/>
      <c r="C74" s="123" t="s">
        <v>42</v>
      </c>
      <c r="D74" s="51" t="s">
        <v>333</v>
      </c>
      <c r="E74" s="180">
        <f t="shared" si="3"/>
        <v>123.76415919410157</v>
      </c>
      <c r="F74" s="181">
        <f t="shared" si="5"/>
        <v>100.417167703125</v>
      </c>
      <c r="G74" s="182">
        <f t="shared" si="4"/>
        <v>85.354592547656253</v>
      </c>
      <c r="H74" s="185">
        <v>1.44703125</v>
      </c>
    </row>
    <row r="75" spans="1:8" ht="15.75" customHeight="1">
      <c r="A75" s="13"/>
      <c r="B75" s="8"/>
      <c r="C75" s="122" t="s">
        <v>43</v>
      </c>
      <c r="D75" s="19" t="s">
        <v>334</v>
      </c>
      <c r="E75" s="180">
        <f t="shared" si="3"/>
        <v>222.20970753592411</v>
      </c>
      <c r="F75" s="181">
        <f t="shared" si="5"/>
        <v>180.29185195612502</v>
      </c>
      <c r="G75" s="182">
        <f t="shared" si="4"/>
        <v>153.24807416270627</v>
      </c>
      <c r="H75" s="185">
        <v>2.5980412500000001</v>
      </c>
    </row>
    <row r="76" spans="1:8" ht="15.75" customHeight="1">
      <c r="A76" s="13"/>
      <c r="C76" s="72">
        <v>75</v>
      </c>
      <c r="D76" s="54" t="s">
        <v>335</v>
      </c>
      <c r="E76" s="180">
        <f t="shared" si="3"/>
        <v>480.91216143993751</v>
      </c>
      <c r="F76" s="181">
        <f t="shared" si="5"/>
        <v>390.19242307500002</v>
      </c>
      <c r="G76" s="182">
        <f t="shared" si="4"/>
        <v>331.66355961375001</v>
      </c>
      <c r="H76" s="185">
        <v>5.6227499999999999</v>
      </c>
    </row>
    <row r="77" spans="1:8" ht="15.75" customHeight="1">
      <c r="A77" s="13"/>
      <c r="B77" s="24"/>
      <c r="C77" s="72">
        <v>90</v>
      </c>
      <c r="D77" s="54" t="s">
        <v>336</v>
      </c>
      <c r="E77" s="180">
        <f t="shared" si="3"/>
        <v>898.17418386576571</v>
      </c>
      <c r="F77" s="181">
        <f t="shared" si="5"/>
        <v>728.74173133125009</v>
      </c>
      <c r="G77" s="182">
        <f t="shared" si="4"/>
        <v>619.43047163156257</v>
      </c>
      <c r="H77" s="185">
        <v>10.501312500000001</v>
      </c>
    </row>
    <row r="78" spans="1:8" ht="15.75" customHeight="1" thickBot="1">
      <c r="A78" s="13"/>
      <c r="B78" s="10"/>
      <c r="C78" s="127">
        <v>110</v>
      </c>
      <c r="D78" s="55" t="s">
        <v>337</v>
      </c>
      <c r="E78" s="180">
        <f t="shared" si="3"/>
        <v>1258.8583049457193</v>
      </c>
      <c r="F78" s="181">
        <f t="shared" si="5"/>
        <v>1021.3860486375003</v>
      </c>
      <c r="G78" s="182">
        <f t="shared" si="4"/>
        <v>868.17814134187529</v>
      </c>
      <c r="H78" s="185">
        <v>14.718375000000002</v>
      </c>
    </row>
    <row r="79" spans="1:8" s="5" customFormat="1" ht="15.75" customHeight="1">
      <c r="A79" s="16"/>
      <c r="B79" s="15" t="s">
        <v>231</v>
      </c>
      <c r="C79" s="128" t="s">
        <v>38</v>
      </c>
      <c r="D79" s="50" t="s">
        <v>338</v>
      </c>
      <c r="E79" s="180">
        <f t="shared" si="3"/>
        <v>15.558922870115627</v>
      </c>
      <c r="F79" s="181">
        <f t="shared" si="5"/>
        <v>12.623872511250001</v>
      </c>
      <c r="G79" s="182">
        <f t="shared" si="4"/>
        <v>10.730291634562501</v>
      </c>
      <c r="H79" s="185">
        <v>0.1819125</v>
      </c>
    </row>
    <row r="80" spans="1:8" ht="15.75" customHeight="1">
      <c r="A80" s="13"/>
      <c r="B80" s="8"/>
      <c r="C80" s="129" t="s">
        <v>39</v>
      </c>
      <c r="D80" s="19" t="s">
        <v>339</v>
      </c>
      <c r="E80" s="180">
        <f t="shared" si="3"/>
        <v>22.631160538350006</v>
      </c>
      <c r="F80" s="181">
        <f t="shared" si="5"/>
        <v>18.361996380000004</v>
      </c>
      <c r="G80" s="182">
        <f t="shared" si="4"/>
        <v>15.607696923000004</v>
      </c>
      <c r="H80" s="185">
        <v>0.26460000000000006</v>
      </c>
    </row>
    <row r="81" spans="1:8" ht="15.75" customHeight="1">
      <c r="A81" s="13"/>
      <c r="B81" s="8"/>
      <c r="C81" s="129" t="s">
        <v>40</v>
      </c>
      <c r="D81" s="19" t="s">
        <v>340</v>
      </c>
      <c r="E81" s="180">
        <f t="shared" si="3"/>
        <v>41.301867982488751</v>
      </c>
      <c r="F81" s="181">
        <f t="shared" si="5"/>
        <v>33.510643393499997</v>
      </c>
      <c r="G81" s="182">
        <f t="shared" si="4"/>
        <v>28.484046884474999</v>
      </c>
      <c r="H81" s="185">
        <v>0.48289499999999996</v>
      </c>
    </row>
    <row r="82" spans="1:8" ht="15.75" customHeight="1">
      <c r="A82" s="13"/>
      <c r="C82" s="129">
        <v>40</v>
      </c>
      <c r="D82" s="19" t="s">
        <v>341</v>
      </c>
      <c r="E82" s="180">
        <f t="shared" si="3"/>
        <v>78.784727624130966</v>
      </c>
      <c r="F82" s="181">
        <f t="shared" si="5"/>
        <v>63.92269989787502</v>
      </c>
      <c r="G82" s="182">
        <f t="shared" si="4"/>
        <v>54.334294913193766</v>
      </c>
      <c r="H82" s="185">
        <v>0.92113875000000023</v>
      </c>
    </row>
    <row r="83" spans="1:8" ht="15.75" customHeight="1">
      <c r="A83" s="13"/>
      <c r="B83" s="14"/>
      <c r="C83" s="129" t="s">
        <v>42</v>
      </c>
      <c r="D83" s="19" t="s">
        <v>342</v>
      </c>
      <c r="E83" s="180">
        <f t="shared" si="3"/>
        <v>135.78696323010001</v>
      </c>
      <c r="F83" s="181">
        <f t="shared" si="5"/>
        <v>110.17197828000002</v>
      </c>
      <c r="G83" s="182">
        <f t="shared" si="4"/>
        <v>93.646181538000008</v>
      </c>
      <c r="H83" s="185">
        <v>1.5876000000000001</v>
      </c>
    </row>
    <row r="84" spans="1:8" ht="15.75" customHeight="1">
      <c r="A84" s="13"/>
      <c r="C84" s="130" t="s">
        <v>43</v>
      </c>
      <c r="D84" s="51" t="s">
        <v>343</v>
      </c>
      <c r="E84" s="180">
        <f t="shared" si="3"/>
        <v>262.38001749149538</v>
      </c>
      <c r="F84" s="181">
        <f t="shared" si="5"/>
        <v>212.88439553062503</v>
      </c>
      <c r="G84" s="182">
        <f t="shared" si="4"/>
        <v>180.95173620103128</v>
      </c>
      <c r="H84" s="185">
        <v>3.0677062500000001</v>
      </c>
    </row>
    <row r="85" spans="1:8" ht="15.75" customHeight="1" thickBot="1">
      <c r="A85" s="13"/>
      <c r="C85" s="125">
        <v>75</v>
      </c>
      <c r="D85" s="55" t="s">
        <v>344</v>
      </c>
      <c r="E85" s="180">
        <f t="shared" si="3"/>
        <v>565.77901345875011</v>
      </c>
      <c r="F85" s="181">
        <f t="shared" si="5"/>
        <v>459.04990950000007</v>
      </c>
      <c r="G85" s="182">
        <f t="shared" si="4"/>
        <v>390.19242307500008</v>
      </c>
      <c r="H85" s="185">
        <v>6.6150000000000002</v>
      </c>
    </row>
    <row r="86" spans="1:8" s="5" customFormat="1" ht="15.75" customHeight="1">
      <c r="A86" s="16"/>
      <c r="B86" s="15" t="s">
        <v>232</v>
      </c>
      <c r="C86" s="31">
        <v>20</v>
      </c>
      <c r="D86" s="50" t="s">
        <v>345</v>
      </c>
      <c r="E86" s="180">
        <f t="shared" si="3"/>
        <v>16.039835031555565</v>
      </c>
      <c r="F86" s="181">
        <f t="shared" si="5"/>
        <v>13.014064934325003</v>
      </c>
      <c r="G86" s="182">
        <f t="shared" si="4"/>
        <v>11.061955194176251</v>
      </c>
      <c r="H86" s="185">
        <v>0.18753525000000001</v>
      </c>
    </row>
    <row r="87" spans="1:8" ht="15.75" customHeight="1">
      <c r="A87" s="25"/>
      <c r="C87" s="122">
        <v>25</v>
      </c>
      <c r="D87" s="19" t="s">
        <v>346</v>
      </c>
      <c r="E87" s="180">
        <f t="shared" si="3"/>
        <v>24.045608071996877</v>
      </c>
      <c r="F87" s="181">
        <f t="shared" si="5"/>
        <v>19.509621153750004</v>
      </c>
      <c r="G87" s="182">
        <f t="shared" si="4"/>
        <v>16.583177980687502</v>
      </c>
      <c r="H87" s="185">
        <v>0.28113750000000004</v>
      </c>
    </row>
    <row r="88" spans="1:8" ht="15.75" customHeight="1">
      <c r="A88" s="25"/>
      <c r="C88" s="122">
        <v>32</v>
      </c>
      <c r="D88" s="19" t="s">
        <v>347</v>
      </c>
      <c r="E88" s="180">
        <f t="shared" si="3"/>
        <v>44.555097309876579</v>
      </c>
      <c r="F88" s="181">
        <f t="shared" si="5"/>
        <v>36.150180373125011</v>
      </c>
      <c r="G88" s="182">
        <f t="shared" si="4"/>
        <v>30.72765331715626</v>
      </c>
      <c r="H88" s="185">
        <v>0.52093125000000007</v>
      </c>
    </row>
    <row r="89" spans="1:8" ht="15.75" customHeight="1">
      <c r="A89" s="25"/>
      <c r="B89" s="8"/>
      <c r="C89" s="8"/>
      <c r="D89" s="8"/>
      <c r="E89" s="180">
        <f t="shared" si="3"/>
        <v>0</v>
      </c>
      <c r="F89" s="181">
        <f t="shared" si="5"/>
        <v>0</v>
      </c>
      <c r="G89" s="182">
        <f t="shared" si="4"/>
        <v>0</v>
      </c>
      <c r="H89" s="187">
        <v>0</v>
      </c>
    </row>
    <row r="90" spans="1:8" ht="15.75" customHeight="1">
      <c r="A90" s="25"/>
      <c r="B90" s="8"/>
      <c r="C90" s="8"/>
      <c r="D90" s="8"/>
      <c r="E90" s="180">
        <f t="shared" si="3"/>
        <v>0</v>
      </c>
      <c r="F90" s="181">
        <f t="shared" si="5"/>
        <v>0</v>
      </c>
      <c r="G90" s="182">
        <f t="shared" si="4"/>
        <v>0</v>
      </c>
      <c r="H90" s="187">
        <v>0</v>
      </c>
    </row>
    <row r="91" spans="1:8" ht="15.75" customHeight="1" thickBot="1">
      <c r="A91" s="109"/>
      <c r="B91" s="43"/>
      <c r="C91" s="43"/>
      <c r="D91" s="43"/>
      <c r="E91" s="180">
        <f t="shared" si="3"/>
        <v>0</v>
      </c>
      <c r="F91" s="181">
        <f t="shared" si="5"/>
        <v>0</v>
      </c>
      <c r="G91" s="182">
        <f t="shared" si="4"/>
        <v>0</v>
      </c>
      <c r="H91" s="187">
        <v>0</v>
      </c>
    </row>
    <row r="92" spans="1:8" s="5" customFormat="1" ht="15.75" customHeight="1">
      <c r="A92" s="108"/>
      <c r="B92" s="10" t="s">
        <v>233</v>
      </c>
      <c r="C92" s="31" t="s">
        <v>38</v>
      </c>
      <c r="D92" s="62" t="s">
        <v>348</v>
      </c>
      <c r="E92" s="180">
        <f t="shared" si="3"/>
        <v>14.710254349927505</v>
      </c>
      <c r="F92" s="181">
        <f t="shared" si="5"/>
        <v>11.935297647000004</v>
      </c>
      <c r="G92" s="182">
        <f t="shared" si="4"/>
        <v>10.145002999950004</v>
      </c>
      <c r="H92" s="185">
        <v>0.17199000000000003</v>
      </c>
    </row>
    <row r="93" spans="1:8" ht="15.75" customHeight="1">
      <c r="A93" s="13"/>
      <c r="B93" s="8"/>
      <c r="C93" s="122" t="s">
        <v>39</v>
      </c>
      <c r="D93" s="19" t="s">
        <v>349</v>
      </c>
      <c r="E93" s="180">
        <f t="shared" si="3"/>
        <v>22.065381524891251</v>
      </c>
      <c r="F93" s="181">
        <f t="shared" si="5"/>
        <v>17.902946470500002</v>
      </c>
      <c r="G93" s="182">
        <f t="shared" si="4"/>
        <v>15.217504499925001</v>
      </c>
      <c r="H93" s="185">
        <v>0.25798500000000002</v>
      </c>
    </row>
    <row r="94" spans="1:8" ht="15.75" customHeight="1">
      <c r="A94" s="13"/>
      <c r="C94" s="122" t="s">
        <v>40</v>
      </c>
      <c r="D94" s="19" t="s">
        <v>350</v>
      </c>
      <c r="E94" s="180">
        <f t="shared" si="3"/>
        <v>38.33152816183032</v>
      </c>
      <c r="F94" s="181">
        <f t="shared" si="5"/>
        <v>31.100631368625006</v>
      </c>
      <c r="G94" s="182">
        <f t="shared" si="4"/>
        <v>26.435536663331256</v>
      </c>
      <c r="H94" s="185">
        <v>0.44816625000000004</v>
      </c>
    </row>
    <row r="95" spans="1:8" ht="15.75" customHeight="1">
      <c r="A95" s="13"/>
      <c r="B95" s="26"/>
      <c r="C95" s="122" t="s">
        <v>41</v>
      </c>
      <c r="D95" s="19" t="s">
        <v>351</v>
      </c>
      <c r="E95" s="180">
        <f t="shared" si="3"/>
        <v>78.006781480625165</v>
      </c>
      <c r="F95" s="181">
        <f t="shared" si="5"/>
        <v>63.29150627231251</v>
      </c>
      <c r="G95" s="182">
        <f t="shared" si="4"/>
        <v>53.797780331465631</v>
      </c>
      <c r="H95" s="185">
        <v>0.91204312500000007</v>
      </c>
    </row>
    <row r="96" spans="1:8" ht="15.75" customHeight="1">
      <c r="A96" s="13"/>
      <c r="B96" s="26"/>
      <c r="C96" s="123">
        <v>50</v>
      </c>
      <c r="D96" s="51" t="s">
        <v>352</v>
      </c>
      <c r="E96" s="180">
        <f t="shared" si="3"/>
        <v>165.74496199274083</v>
      </c>
      <c r="F96" s="181">
        <f t="shared" si="5"/>
        <v>134.47867098802502</v>
      </c>
      <c r="G96" s="182">
        <f t="shared" si="4"/>
        <v>114.30687033982126</v>
      </c>
      <c r="H96" s="185">
        <v>1.9378642500000001</v>
      </c>
    </row>
    <row r="97" spans="1:8" ht="15.75" customHeight="1">
      <c r="A97" s="13"/>
      <c r="C97" s="122">
        <v>63</v>
      </c>
      <c r="D97" s="19" t="s">
        <v>353</v>
      </c>
      <c r="E97" s="180">
        <f t="shared" si="3"/>
        <v>268.03780762608289</v>
      </c>
      <c r="F97" s="181">
        <f t="shared" si="5"/>
        <v>217.47489462562504</v>
      </c>
      <c r="G97" s="182">
        <f t="shared" si="4"/>
        <v>184.85366043178129</v>
      </c>
      <c r="H97" s="185">
        <v>3.1338562500000005</v>
      </c>
    </row>
    <row r="98" spans="1:8" ht="15.75" customHeight="1">
      <c r="A98" s="13"/>
      <c r="B98" s="8"/>
      <c r="C98" s="124">
        <v>75</v>
      </c>
      <c r="D98" s="54" t="s">
        <v>354</v>
      </c>
      <c r="E98" s="180">
        <f t="shared" si="3"/>
        <v>565.77901345875011</v>
      </c>
      <c r="F98" s="181">
        <f t="shared" si="5"/>
        <v>459.04990950000007</v>
      </c>
      <c r="G98" s="182">
        <f t="shared" si="4"/>
        <v>390.19242307500008</v>
      </c>
      <c r="H98" s="185">
        <v>6.6150000000000002</v>
      </c>
    </row>
    <row r="99" spans="1:8" ht="15.75" customHeight="1">
      <c r="A99" s="13"/>
      <c r="B99" s="8"/>
      <c r="C99" s="124">
        <v>90</v>
      </c>
      <c r="D99" s="54" t="s">
        <v>355</v>
      </c>
      <c r="E99" s="180">
        <f t="shared" si="3"/>
        <v>1018.4022242257502</v>
      </c>
      <c r="F99" s="181">
        <f t="shared" si="5"/>
        <v>826.28983710000011</v>
      </c>
      <c r="G99" s="182">
        <f t="shared" si="4"/>
        <v>702.34636153500014</v>
      </c>
      <c r="H99" s="185">
        <v>11.907</v>
      </c>
    </row>
    <row r="100" spans="1:8" ht="15.75" customHeight="1" thickBot="1">
      <c r="A100" s="13"/>
      <c r="B100" s="8"/>
      <c r="C100" s="125">
        <v>110</v>
      </c>
      <c r="D100" s="55" t="s">
        <v>356</v>
      </c>
      <c r="E100" s="180">
        <f t="shared" si="3"/>
        <v>1343.7251569645314</v>
      </c>
      <c r="F100" s="181">
        <f t="shared" si="5"/>
        <v>1090.2435350625001</v>
      </c>
      <c r="G100" s="182">
        <f t="shared" si="4"/>
        <v>926.70700480312507</v>
      </c>
      <c r="H100" s="185">
        <v>15.710625</v>
      </c>
    </row>
    <row r="101" spans="1:8" s="5" customFormat="1" ht="15.75" customHeight="1">
      <c r="A101" s="27"/>
      <c r="B101" s="131" t="s">
        <v>234</v>
      </c>
      <c r="C101" s="31" t="s">
        <v>44</v>
      </c>
      <c r="D101" s="50" t="s">
        <v>357</v>
      </c>
      <c r="E101" s="180">
        <f t="shared" si="3"/>
        <v>21.923936771526567</v>
      </c>
      <c r="F101" s="181">
        <f t="shared" si="5"/>
        <v>17.788183993125003</v>
      </c>
      <c r="G101" s="182">
        <f t="shared" si="4"/>
        <v>15.119956394156253</v>
      </c>
      <c r="H101" s="185">
        <v>0.25633125000000001</v>
      </c>
    </row>
    <row r="102" spans="1:8" ht="15.75" customHeight="1">
      <c r="A102" s="13"/>
      <c r="B102" s="8"/>
      <c r="C102" s="122" t="s">
        <v>45</v>
      </c>
      <c r="D102" s="19" t="s">
        <v>358</v>
      </c>
      <c r="E102" s="180">
        <f t="shared" si="3"/>
        <v>44.130763049782502</v>
      </c>
      <c r="F102" s="181">
        <f t="shared" si="5"/>
        <v>35.805892941000003</v>
      </c>
      <c r="G102" s="182">
        <f t="shared" si="4"/>
        <v>30.435008999850002</v>
      </c>
      <c r="H102" s="185">
        <v>0.51597000000000004</v>
      </c>
    </row>
    <row r="103" spans="1:8" ht="15.75" customHeight="1">
      <c r="A103" s="13"/>
      <c r="B103" s="8"/>
      <c r="C103" s="122" t="s">
        <v>46</v>
      </c>
      <c r="D103" s="57" t="s">
        <v>359</v>
      </c>
      <c r="E103" s="180">
        <f t="shared" si="3"/>
        <v>53.197371740458962</v>
      </c>
      <c r="F103" s="181">
        <f t="shared" si="5"/>
        <v>43.162167740737502</v>
      </c>
      <c r="G103" s="182">
        <f t="shared" si="4"/>
        <v>36.687842579626874</v>
      </c>
      <c r="H103" s="185">
        <v>0.621975375</v>
      </c>
    </row>
    <row r="104" spans="1:8" ht="15.75" customHeight="1">
      <c r="A104" s="13"/>
      <c r="B104" s="8"/>
      <c r="C104" s="122" t="s">
        <v>47</v>
      </c>
      <c r="D104" s="19" t="s">
        <v>360</v>
      </c>
      <c r="E104" s="180">
        <f t="shared" si="3"/>
        <v>101.69877766921033</v>
      </c>
      <c r="F104" s="181">
        <f t="shared" si="5"/>
        <v>82.514221232625019</v>
      </c>
      <c r="G104" s="182">
        <f t="shared" si="4"/>
        <v>70.137088047731268</v>
      </c>
      <c r="H104" s="185">
        <v>1.1890462500000001</v>
      </c>
    </row>
    <row r="105" spans="1:8" ht="15.75" customHeight="1">
      <c r="A105" s="13"/>
      <c r="C105" s="122" t="s">
        <v>48</v>
      </c>
      <c r="D105" s="19" t="s">
        <v>361</v>
      </c>
      <c r="E105" s="180">
        <f t="shared" si="3"/>
        <v>106.79078879033906</v>
      </c>
      <c r="F105" s="181">
        <f t="shared" si="5"/>
        <v>86.645670418125007</v>
      </c>
      <c r="G105" s="182">
        <f t="shared" si="4"/>
        <v>73.648819855406259</v>
      </c>
      <c r="H105" s="185">
        <v>1.24858125</v>
      </c>
    </row>
    <row r="106" spans="1:8" ht="15.75" customHeight="1">
      <c r="A106" s="13"/>
      <c r="B106" s="28"/>
      <c r="C106" s="122" t="s">
        <v>49</v>
      </c>
      <c r="D106" s="19" t="s">
        <v>362</v>
      </c>
      <c r="E106" s="180">
        <f t="shared" si="3"/>
        <v>110.32690762445625</v>
      </c>
      <c r="F106" s="181">
        <f t="shared" si="5"/>
        <v>89.514732352500019</v>
      </c>
      <c r="G106" s="182">
        <f t="shared" si="4"/>
        <v>76.08752249962501</v>
      </c>
      <c r="H106" s="185">
        <v>1.2899250000000002</v>
      </c>
    </row>
    <row r="107" spans="1:8" ht="15.75" customHeight="1">
      <c r="A107" s="13"/>
      <c r="B107" s="28"/>
      <c r="C107" s="122" t="s">
        <v>50</v>
      </c>
      <c r="D107" s="58" t="s">
        <v>363</v>
      </c>
      <c r="E107" s="180">
        <f t="shared" si="3"/>
        <v>187.32943135619217</v>
      </c>
      <c r="F107" s="181">
        <f t="shared" si="5"/>
        <v>151.99142503545005</v>
      </c>
      <c r="G107" s="182">
        <f t="shared" si="4"/>
        <v>129.19271128013253</v>
      </c>
      <c r="H107" s="183">
        <v>2.1902265000000005</v>
      </c>
    </row>
    <row r="108" spans="1:8" ht="15.75" customHeight="1">
      <c r="A108" s="13"/>
      <c r="B108" s="28"/>
      <c r="C108" s="122" t="s">
        <v>51</v>
      </c>
      <c r="D108" s="19" t="s">
        <v>364</v>
      </c>
      <c r="E108" s="180">
        <f t="shared" si="3"/>
        <v>170.66723940983192</v>
      </c>
      <c r="F108" s="181">
        <f t="shared" si="5"/>
        <v>138.47240520067498</v>
      </c>
      <c r="G108" s="182">
        <f t="shared" si="4"/>
        <v>117.70154442057374</v>
      </c>
      <c r="H108" s="185">
        <v>1.9954147499999997</v>
      </c>
    </row>
    <row r="109" spans="1:8" ht="15.75" customHeight="1">
      <c r="A109" s="13"/>
      <c r="B109" s="28"/>
      <c r="C109" s="122" t="s">
        <v>52</v>
      </c>
      <c r="D109" s="19" t="s">
        <v>365</v>
      </c>
      <c r="E109" s="180">
        <f t="shared" si="3"/>
        <v>178.92761300632969</v>
      </c>
      <c r="F109" s="181">
        <f t="shared" si="5"/>
        <v>145.17453387937499</v>
      </c>
      <c r="G109" s="182">
        <f t="shared" si="4"/>
        <v>123.39835379746874</v>
      </c>
      <c r="H109" s="185">
        <v>2.0919937499999999</v>
      </c>
    </row>
    <row r="110" spans="1:8" ht="15.75" customHeight="1">
      <c r="A110" s="13"/>
      <c r="B110" s="28"/>
      <c r="C110" s="122" t="s">
        <v>53</v>
      </c>
      <c r="D110" s="19" t="s">
        <v>366</v>
      </c>
      <c r="E110" s="180">
        <f t="shared" si="3"/>
        <v>334.51684170748604</v>
      </c>
      <c r="F110" s="181">
        <f t="shared" si="5"/>
        <v>271.41325899187507</v>
      </c>
      <c r="G110" s="182">
        <f t="shared" si="4"/>
        <v>230.70127014309381</v>
      </c>
      <c r="H110" s="185">
        <v>3.9111187500000009</v>
      </c>
    </row>
    <row r="111" spans="1:8" ht="15.75" customHeight="1">
      <c r="A111" s="13"/>
      <c r="C111" s="122" t="s">
        <v>54</v>
      </c>
      <c r="D111" s="19" t="s">
        <v>367</v>
      </c>
      <c r="E111" s="180">
        <f t="shared" si="3"/>
        <v>345.83242197666107</v>
      </c>
      <c r="F111" s="181">
        <f t="shared" si="5"/>
        <v>280.59425718187509</v>
      </c>
      <c r="G111" s="182">
        <f t="shared" si="4"/>
        <v>238.50511860459383</v>
      </c>
      <c r="H111" s="185">
        <v>4.0434187500000007</v>
      </c>
    </row>
    <row r="112" spans="1:8" ht="15.75" customHeight="1" thickBot="1">
      <c r="A112" s="13"/>
      <c r="B112" s="29"/>
      <c r="C112" s="123" t="s">
        <v>55</v>
      </c>
      <c r="D112" s="51" t="s">
        <v>368</v>
      </c>
      <c r="E112" s="180">
        <f t="shared" si="3"/>
        <v>350.0757645776016</v>
      </c>
      <c r="F112" s="181">
        <f t="shared" si="5"/>
        <v>284.03713150312501</v>
      </c>
      <c r="G112" s="182">
        <f t="shared" si="4"/>
        <v>241.43156177765627</v>
      </c>
      <c r="H112" s="185">
        <v>4.0930312500000001</v>
      </c>
    </row>
    <row r="113" spans="1:8" s="5" customFormat="1" ht="15.75" customHeight="1">
      <c r="A113" s="16"/>
      <c r="B113" s="132" t="s">
        <v>235</v>
      </c>
      <c r="C113" s="133" t="s">
        <v>56</v>
      </c>
      <c r="D113" s="59" t="s">
        <v>369</v>
      </c>
      <c r="E113" s="180">
        <f t="shared" si="3"/>
        <v>47.412281327843246</v>
      </c>
      <c r="F113" s="181">
        <f t="shared" si="5"/>
        <v>38.468382416099999</v>
      </c>
      <c r="G113" s="182">
        <f t="shared" si="4"/>
        <v>32.698125053684997</v>
      </c>
      <c r="H113" s="186">
        <v>0.55433699999999997</v>
      </c>
    </row>
    <row r="114" spans="1:8" ht="15.75" customHeight="1">
      <c r="A114" s="25"/>
      <c r="C114" s="72" t="s">
        <v>57</v>
      </c>
      <c r="D114" s="60" t="s">
        <v>370</v>
      </c>
      <c r="E114" s="180">
        <f t="shared" si="3"/>
        <v>47.412281327843246</v>
      </c>
      <c r="F114" s="181">
        <f t="shared" si="5"/>
        <v>38.468382416099999</v>
      </c>
      <c r="G114" s="182">
        <f t="shared" si="4"/>
        <v>32.698125053684997</v>
      </c>
      <c r="H114" s="186">
        <v>0.55433699999999997</v>
      </c>
    </row>
    <row r="115" spans="1:8" ht="15.75" customHeight="1">
      <c r="A115" s="25"/>
      <c r="B115" s="8"/>
      <c r="C115" s="72" t="s">
        <v>58</v>
      </c>
      <c r="D115" s="60" t="s">
        <v>371</v>
      </c>
      <c r="E115" s="180">
        <f t="shared" si="3"/>
        <v>47.412281327843246</v>
      </c>
      <c r="F115" s="181">
        <f t="shared" si="5"/>
        <v>38.468382416099999</v>
      </c>
      <c r="G115" s="182">
        <f t="shared" si="4"/>
        <v>32.698125053684997</v>
      </c>
      <c r="H115" s="186">
        <v>0.55433699999999997</v>
      </c>
    </row>
    <row r="116" spans="1:8" ht="15.75" customHeight="1">
      <c r="A116" s="25"/>
      <c r="B116" s="8"/>
      <c r="C116" s="8"/>
      <c r="D116" s="8"/>
      <c r="E116" s="180">
        <f t="shared" si="3"/>
        <v>0</v>
      </c>
      <c r="F116" s="181">
        <f t="shared" si="5"/>
        <v>0</v>
      </c>
      <c r="G116" s="182">
        <f t="shared" si="4"/>
        <v>0</v>
      </c>
      <c r="H116" s="187">
        <v>0</v>
      </c>
    </row>
    <row r="117" spans="1:8" ht="15.75" customHeight="1">
      <c r="A117" s="25"/>
      <c r="C117" s="1"/>
      <c r="D117" s="1"/>
      <c r="E117" s="180">
        <f t="shared" si="3"/>
        <v>0</v>
      </c>
      <c r="F117" s="181">
        <f t="shared" si="5"/>
        <v>0</v>
      </c>
      <c r="G117" s="182">
        <f t="shared" si="4"/>
        <v>0</v>
      </c>
      <c r="H117" s="188">
        <v>0</v>
      </c>
    </row>
    <row r="118" spans="1:8" ht="15.75" customHeight="1" thickBot="1">
      <c r="A118" s="25"/>
      <c r="B118" s="8"/>
      <c r="C118" s="8"/>
      <c r="D118" s="8"/>
      <c r="E118" s="180">
        <f t="shared" si="3"/>
        <v>0</v>
      </c>
      <c r="F118" s="181">
        <f t="shared" si="5"/>
        <v>0</v>
      </c>
      <c r="G118" s="182">
        <f t="shared" si="4"/>
        <v>0</v>
      </c>
      <c r="H118" s="187">
        <v>0</v>
      </c>
    </row>
    <row r="119" spans="1:8" s="5" customFormat="1" ht="15.75" customHeight="1">
      <c r="A119" s="11"/>
      <c r="B119" s="15" t="s">
        <v>236</v>
      </c>
      <c r="C119" s="31" t="s">
        <v>38</v>
      </c>
      <c r="D119" s="50" t="s">
        <v>372</v>
      </c>
      <c r="E119" s="180">
        <f t="shared" si="3"/>
        <v>9.9011327355281278</v>
      </c>
      <c r="F119" s="181">
        <f t="shared" si="5"/>
        <v>8.0333734162500026</v>
      </c>
      <c r="G119" s="182">
        <f t="shared" si="4"/>
        <v>6.8283674038125017</v>
      </c>
      <c r="H119" s="185">
        <v>0.11576250000000002</v>
      </c>
    </row>
    <row r="120" spans="1:8" ht="15.75" customHeight="1">
      <c r="A120" s="13"/>
      <c r="B120" s="8"/>
      <c r="C120" s="122" t="s">
        <v>39</v>
      </c>
      <c r="D120" s="19" t="s">
        <v>373</v>
      </c>
      <c r="E120" s="180">
        <f t="shared" si="3"/>
        <v>14.851699103292191</v>
      </c>
      <c r="F120" s="181">
        <f t="shared" si="5"/>
        <v>12.050060124375001</v>
      </c>
      <c r="G120" s="182">
        <f t="shared" si="4"/>
        <v>10.242551105718752</v>
      </c>
      <c r="H120" s="185">
        <v>0.17364375000000001</v>
      </c>
    </row>
    <row r="121" spans="1:8" ht="15.75" customHeight="1">
      <c r="A121" s="13"/>
      <c r="B121" s="8"/>
      <c r="C121" s="122" t="s">
        <v>40</v>
      </c>
      <c r="D121" s="19" t="s">
        <v>374</v>
      </c>
      <c r="E121" s="180">
        <f t="shared" si="3"/>
        <v>19.095041704232816</v>
      </c>
      <c r="F121" s="181">
        <f t="shared" si="5"/>
        <v>15.492934445625002</v>
      </c>
      <c r="G121" s="182">
        <f t="shared" si="4"/>
        <v>13.168994278781252</v>
      </c>
      <c r="H121" s="185">
        <v>0.22325625000000002</v>
      </c>
    </row>
    <row r="122" spans="1:8" ht="15.75" customHeight="1">
      <c r="A122" s="13"/>
      <c r="B122" s="8"/>
      <c r="C122" s="122" t="s">
        <v>41</v>
      </c>
      <c r="D122" s="19" t="s">
        <v>375</v>
      </c>
      <c r="E122" s="180">
        <f t="shared" si="3"/>
        <v>41.726202242582808</v>
      </c>
      <c r="F122" s="181">
        <f t="shared" si="5"/>
        <v>33.854930825624997</v>
      </c>
      <c r="G122" s="182">
        <f t="shared" si="4"/>
        <v>28.776691201781247</v>
      </c>
      <c r="H122" s="185">
        <v>0.48785624999999994</v>
      </c>
    </row>
    <row r="123" spans="1:8" ht="15.75" customHeight="1">
      <c r="A123" s="13"/>
      <c r="C123" s="123" t="s">
        <v>42</v>
      </c>
      <c r="D123" s="51" t="s">
        <v>376</v>
      </c>
      <c r="E123" s="180">
        <f t="shared" si="3"/>
        <v>96.366310467361615</v>
      </c>
      <c r="F123" s="181">
        <f t="shared" si="5"/>
        <v>78.187675835587513</v>
      </c>
      <c r="G123" s="182">
        <f t="shared" si="4"/>
        <v>66.459524460249384</v>
      </c>
      <c r="H123" s="185">
        <v>1.1266998750000001</v>
      </c>
    </row>
    <row r="124" spans="1:8" ht="15.75" customHeight="1">
      <c r="A124" s="13"/>
      <c r="B124" s="8"/>
      <c r="C124" s="122" t="s">
        <v>43</v>
      </c>
      <c r="D124" s="19" t="s">
        <v>377</v>
      </c>
      <c r="E124" s="180">
        <f t="shared" si="3"/>
        <v>134.37251569645315</v>
      </c>
      <c r="F124" s="181">
        <f t="shared" si="5"/>
        <v>109.02435350625002</v>
      </c>
      <c r="G124" s="182">
        <f t="shared" si="4"/>
        <v>92.670700480312519</v>
      </c>
      <c r="H124" s="185">
        <v>1.5710625000000003</v>
      </c>
    </row>
    <row r="125" spans="1:8" ht="15.75" customHeight="1">
      <c r="A125" s="13"/>
      <c r="C125" s="124">
        <v>75</v>
      </c>
      <c r="D125" s="54" t="s">
        <v>378</v>
      </c>
      <c r="E125" s="180">
        <f t="shared" si="3"/>
        <v>325.32293273878128</v>
      </c>
      <c r="F125" s="181">
        <f t="shared" si="5"/>
        <v>263.95369796250003</v>
      </c>
      <c r="G125" s="182">
        <f t="shared" si="4"/>
        <v>224.36064326812502</v>
      </c>
      <c r="H125" s="185">
        <v>3.8036250000000003</v>
      </c>
    </row>
    <row r="126" spans="1:8" ht="15.75" customHeight="1">
      <c r="A126" s="13"/>
      <c r="B126" s="8"/>
      <c r="C126" s="124" t="s">
        <v>59</v>
      </c>
      <c r="D126" s="54" t="s">
        <v>379</v>
      </c>
      <c r="E126" s="180">
        <f t="shared" si="3"/>
        <v>346.53964574348441</v>
      </c>
      <c r="F126" s="181">
        <f t="shared" si="5"/>
        <v>281.16806956875001</v>
      </c>
      <c r="G126" s="182">
        <f t="shared" si="4"/>
        <v>238.99285913343752</v>
      </c>
      <c r="H126" s="185">
        <v>4.0516874999999999</v>
      </c>
    </row>
    <row r="127" spans="1:8" ht="15.75" customHeight="1" thickBot="1">
      <c r="A127" s="13"/>
      <c r="B127" s="8"/>
      <c r="C127" s="125">
        <v>110</v>
      </c>
      <c r="D127" s="55" t="s">
        <v>380</v>
      </c>
      <c r="E127" s="180">
        <f t="shared" si="3"/>
        <v>586.99572646345314</v>
      </c>
      <c r="F127" s="181">
        <f t="shared" si="5"/>
        <v>476.26428110625005</v>
      </c>
      <c r="G127" s="182">
        <f t="shared" si="4"/>
        <v>404.82463894031252</v>
      </c>
      <c r="H127" s="185">
        <v>6.8630624999999998</v>
      </c>
    </row>
    <row r="128" spans="1:8" s="5" customFormat="1" ht="15.75" customHeight="1">
      <c r="A128" s="11"/>
      <c r="B128" s="15" t="s">
        <v>237</v>
      </c>
      <c r="C128" s="31" t="s">
        <v>60</v>
      </c>
      <c r="D128" s="50" t="s">
        <v>381</v>
      </c>
      <c r="E128" s="180">
        <f t="shared" si="3"/>
        <v>16.888503551743696</v>
      </c>
      <c r="F128" s="181">
        <f t="shared" si="5"/>
        <v>13.702639798575005</v>
      </c>
      <c r="G128" s="182">
        <f t="shared" si="4"/>
        <v>11.647243828788755</v>
      </c>
      <c r="H128" s="185">
        <v>0.19745775000000004</v>
      </c>
    </row>
    <row r="129" spans="1:8" ht="15.75" customHeight="1">
      <c r="A129" s="13"/>
      <c r="B129" s="8"/>
      <c r="C129" s="122" t="s">
        <v>61</v>
      </c>
      <c r="D129" s="19" t="s">
        <v>382</v>
      </c>
      <c r="E129" s="180">
        <f t="shared" si="3"/>
        <v>24.540664708773285</v>
      </c>
      <c r="F129" s="181">
        <f t="shared" si="5"/>
        <v>19.911289824562502</v>
      </c>
      <c r="G129" s="182">
        <f t="shared" si="4"/>
        <v>16.924596350878126</v>
      </c>
      <c r="H129" s="185">
        <v>0.28692562500000002</v>
      </c>
    </row>
    <row r="130" spans="1:8" ht="15.75" customHeight="1">
      <c r="A130" s="13"/>
      <c r="B130" s="8"/>
      <c r="C130" s="122" t="s">
        <v>62</v>
      </c>
      <c r="D130" s="19" t="s">
        <v>383</v>
      </c>
      <c r="E130" s="180">
        <f t="shared" si="3"/>
        <v>24.045608071996877</v>
      </c>
      <c r="F130" s="181">
        <f t="shared" si="5"/>
        <v>19.509621153750004</v>
      </c>
      <c r="G130" s="182">
        <f t="shared" si="4"/>
        <v>16.583177980687502</v>
      </c>
      <c r="H130" s="185">
        <v>0.28113750000000004</v>
      </c>
    </row>
    <row r="131" spans="1:8" ht="15.75" customHeight="1">
      <c r="A131" s="13"/>
      <c r="B131" s="8"/>
      <c r="C131" s="8"/>
      <c r="D131" s="8"/>
      <c r="E131" s="180">
        <f t="shared" si="3"/>
        <v>0</v>
      </c>
      <c r="F131" s="181">
        <f t="shared" si="5"/>
        <v>0</v>
      </c>
      <c r="G131" s="182">
        <f t="shared" si="4"/>
        <v>0</v>
      </c>
      <c r="H131" s="187">
        <v>0</v>
      </c>
    </row>
    <row r="132" spans="1:8" ht="15.75" customHeight="1">
      <c r="A132" s="13"/>
      <c r="B132" s="8"/>
      <c r="C132" s="8"/>
      <c r="D132" s="8"/>
      <c r="E132" s="180">
        <f t="shared" si="3"/>
        <v>0</v>
      </c>
      <c r="F132" s="181">
        <f t="shared" si="5"/>
        <v>0</v>
      </c>
      <c r="G132" s="182">
        <f t="shared" si="4"/>
        <v>0</v>
      </c>
      <c r="H132" s="187">
        <v>0</v>
      </c>
    </row>
    <row r="133" spans="1:8" ht="15.75" customHeight="1" thickBot="1">
      <c r="A133" s="13"/>
      <c r="B133" s="8"/>
      <c r="C133" s="8"/>
      <c r="D133" s="8"/>
      <c r="E133" s="180">
        <f t="shared" si="3"/>
        <v>0</v>
      </c>
      <c r="F133" s="181">
        <f t="shared" si="5"/>
        <v>0</v>
      </c>
      <c r="G133" s="182">
        <f t="shared" si="4"/>
        <v>0</v>
      </c>
      <c r="H133" s="187">
        <v>0</v>
      </c>
    </row>
    <row r="134" spans="1:8" s="5" customFormat="1" ht="15.75" customHeight="1">
      <c r="A134" s="11"/>
      <c r="B134" s="206" t="s">
        <v>238</v>
      </c>
      <c r="C134" s="31" t="s">
        <v>60</v>
      </c>
      <c r="D134" s="50" t="s">
        <v>384</v>
      </c>
      <c r="E134" s="180">
        <f t="shared" ref="E134:E197" si="6">G134+(G134/100*45)</f>
        <v>16.039835031555565</v>
      </c>
      <c r="F134" s="181">
        <f t="shared" si="5"/>
        <v>13.014064934325003</v>
      </c>
      <c r="G134" s="182">
        <f t="shared" ref="G134:G197" si="7">F134-(F134/100*15)</f>
        <v>11.061955194176251</v>
      </c>
      <c r="H134" s="185">
        <v>0.18753525000000001</v>
      </c>
    </row>
    <row r="135" spans="1:8" ht="15.75" customHeight="1">
      <c r="A135" s="13"/>
      <c r="B135" s="8"/>
      <c r="C135" s="122" t="s">
        <v>61</v>
      </c>
      <c r="D135" s="19" t="s">
        <v>385</v>
      </c>
      <c r="E135" s="180">
        <f t="shared" si="6"/>
        <v>26.747202861262409</v>
      </c>
      <c r="F135" s="181">
        <f t="shared" ref="F135:F198" si="8">H135*$D$2</f>
        <v>21.701584471612502</v>
      </c>
      <c r="G135" s="182">
        <f t="shared" si="7"/>
        <v>18.446346800870629</v>
      </c>
      <c r="H135" s="185">
        <v>0.31272412500000002</v>
      </c>
    </row>
    <row r="136" spans="1:8" ht="15.75" customHeight="1">
      <c r="A136" s="13"/>
      <c r="B136" s="10"/>
      <c r="C136" s="122" t="s">
        <v>62</v>
      </c>
      <c r="D136" s="19" t="s">
        <v>386</v>
      </c>
      <c r="E136" s="180">
        <f t="shared" si="6"/>
        <v>23.748574089931033</v>
      </c>
      <c r="F136" s="181">
        <f t="shared" si="8"/>
        <v>19.268619951262501</v>
      </c>
      <c r="G136" s="182">
        <f t="shared" si="7"/>
        <v>16.378326958573126</v>
      </c>
      <c r="H136" s="185">
        <v>0.277664625</v>
      </c>
    </row>
    <row r="137" spans="1:8" ht="15.75" customHeight="1">
      <c r="A137" s="13"/>
      <c r="B137" s="10"/>
      <c r="C137" s="122" t="s">
        <v>63</v>
      </c>
      <c r="D137" s="19" t="s">
        <v>387</v>
      </c>
      <c r="E137" s="180">
        <f t="shared" si="6"/>
        <v>35.615788897228313</v>
      </c>
      <c r="F137" s="181">
        <f t="shared" si="8"/>
        <v>28.897191803025002</v>
      </c>
      <c r="G137" s="182">
        <f t="shared" si="7"/>
        <v>24.562613032571253</v>
      </c>
      <c r="H137" s="185">
        <v>0.41641424999999999</v>
      </c>
    </row>
    <row r="138" spans="1:8" ht="15.75" customHeight="1">
      <c r="A138" s="13"/>
      <c r="B138" s="10"/>
      <c r="C138" s="122" t="s">
        <v>64</v>
      </c>
      <c r="D138" s="19" t="s">
        <v>388</v>
      </c>
      <c r="E138" s="180">
        <f t="shared" si="6"/>
        <v>32.999060959981598</v>
      </c>
      <c r="F138" s="181">
        <f t="shared" si="8"/>
        <v>26.774085971587503</v>
      </c>
      <c r="G138" s="182">
        <f t="shared" si="7"/>
        <v>22.757973075849378</v>
      </c>
      <c r="H138" s="185">
        <v>0.38581987500000003</v>
      </c>
    </row>
    <row r="139" spans="1:8" ht="15.75" customHeight="1">
      <c r="A139" s="13"/>
      <c r="B139" s="10"/>
      <c r="C139" s="122" t="s">
        <v>65</v>
      </c>
      <c r="D139" s="19" t="s">
        <v>389</v>
      </c>
      <c r="E139" s="180">
        <f t="shared" si="6"/>
        <v>40.08544310355245</v>
      </c>
      <c r="F139" s="181">
        <f t="shared" si="8"/>
        <v>32.52368608807501</v>
      </c>
      <c r="G139" s="182">
        <f t="shared" si="7"/>
        <v>27.645133174863759</v>
      </c>
      <c r="H139" s="185">
        <v>0.46867275000000008</v>
      </c>
    </row>
    <row r="140" spans="1:8" ht="15.75" customHeight="1">
      <c r="A140" s="13"/>
      <c r="C140" s="122" t="s">
        <v>66</v>
      </c>
      <c r="D140" s="19" t="s">
        <v>390</v>
      </c>
      <c r="E140" s="180">
        <f t="shared" si="6"/>
        <v>64.442229632951637</v>
      </c>
      <c r="F140" s="181">
        <f t="shared" si="8"/>
        <v>52.285784692050008</v>
      </c>
      <c r="G140" s="182">
        <f t="shared" si="7"/>
        <v>44.442916988242509</v>
      </c>
      <c r="H140" s="185">
        <v>0.75344850000000008</v>
      </c>
    </row>
    <row r="141" spans="1:8" ht="15.75" customHeight="1">
      <c r="A141" s="13"/>
      <c r="B141" s="8"/>
      <c r="C141" s="122" t="s">
        <v>67</v>
      </c>
      <c r="D141" s="19" t="s">
        <v>391</v>
      </c>
      <c r="E141" s="180">
        <f t="shared" si="6"/>
        <v>67.836903713704146</v>
      </c>
      <c r="F141" s="181">
        <f t="shared" si="8"/>
        <v>55.040084149050017</v>
      </c>
      <c r="G141" s="182">
        <f t="shared" si="7"/>
        <v>46.784071526692514</v>
      </c>
      <c r="H141" s="185">
        <v>0.79313850000000019</v>
      </c>
    </row>
    <row r="142" spans="1:8" ht="15.75" customHeight="1">
      <c r="A142" s="13"/>
      <c r="B142" s="8"/>
      <c r="C142" s="122" t="s">
        <v>68</v>
      </c>
      <c r="D142" s="19" t="s">
        <v>392</v>
      </c>
      <c r="E142" s="180">
        <f t="shared" si="6"/>
        <v>77.087390583754697</v>
      </c>
      <c r="F142" s="181">
        <f t="shared" si="8"/>
        <v>62.545550169375012</v>
      </c>
      <c r="G142" s="182">
        <f t="shared" si="7"/>
        <v>53.163717643968759</v>
      </c>
      <c r="H142" s="185">
        <v>0.90129375000000012</v>
      </c>
    </row>
    <row r="143" spans="1:8" ht="15.75" customHeight="1">
      <c r="A143" s="13"/>
      <c r="B143" s="8"/>
      <c r="C143" s="122" t="s">
        <v>69</v>
      </c>
      <c r="D143" s="19" t="s">
        <v>393</v>
      </c>
      <c r="E143" s="180">
        <f t="shared" si="6"/>
        <v>125.17860672774844</v>
      </c>
      <c r="F143" s="181">
        <f t="shared" si="8"/>
        <v>101.56479247687501</v>
      </c>
      <c r="G143" s="182">
        <f t="shared" si="7"/>
        <v>86.330073605343756</v>
      </c>
      <c r="H143" s="185">
        <v>1.4635687500000001</v>
      </c>
    </row>
    <row r="144" spans="1:8" ht="15.75" customHeight="1">
      <c r="A144" s="13"/>
      <c r="B144" s="8"/>
      <c r="C144" s="123" t="s">
        <v>70</v>
      </c>
      <c r="D144" s="51" t="s">
        <v>394</v>
      </c>
      <c r="E144" s="180">
        <f t="shared" si="6"/>
        <v>135.36262897000597</v>
      </c>
      <c r="F144" s="181">
        <f t="shared" si="8"/>
        <v>109.82769084787502</v>
      </c>
      <c r="G144" s="182">
        <f t="shared" si="7"/>
        <v>93.353537220693767</v>
      </c>
      <c r="H144" s="185">
        <v>1.5826387500000001</v>
      </c>
    </row>
    <row r="145" spans="1:8" ht="15.75" customHeight="1">
      <c r="A145" s="13"/>
      <c r="B145" s="8"/>
      <c r="C145" s="124" t="s">
        <v>71</v>
      </c>
      <c r="D145" s="54" t="s">
        <v>395</v>
      </c>
      <c r="E145" s="180">
        <f t="shared" si="6"/>
        <v>261.67279372467192</v>
      </c>
      <c r="F145" s="181">
        <f t="shared" si="8"/>
        <v>212.31058314375002</v>
      </c>
      <c r="G145" s="182">
        <f t="shared" si="7"/>
        <v>180.46399567218751</v>
      </c>
      <c r="H145" s="185">
        <v>3.0594375</v>
      </c>
    </row>
    <row r="146" spans="1:8" ht="15.75" customHeight="1">
      <c r="A146" s="13"/>
      <c r="C146" s="124" t="s">
        <v>72</v>
      </c>
      <c r="D146" s="54" t="s">
        <v>396</v>
      </c>
      <c r="E146" s="180">
        <f t="shared" si="6"/>
        <v>297.03398206584376</v>
      </c>
      <c r="F146" s="181">
        <f t="shared" si="8"/>
        <v>241.00120248750002</v>
      </c>
      <c r="G146" s="182">
        <f t="shared" si="7"/>
        <v>204.85102211437501</v>
      </c>
      <c r="H146" s="185">
        <v>3.4728750000000002</v>
      </c>
    </row>
    <row r="147" spans="1:8" ht="15.75" customHeight="1" thickBot="1">
      <c r="A147" s="13"/>
      <c r="B147" s="8"/>
      <c r="C147" s="125" t="s">
        <v>73</v>
      </c>
      <c r="D147" s="55" t="s">
        <v>397</v>
      </c>
      <c r="E147" s="180">
        <f t="shared" si="6"/>
        <v>572.85125112698438</v>
      </c>
      <c r="F147" s="181">
        <f t="shared" si="8"/>
        <v>464.78803336875006</v>
      </c>
      <c r="G147" s="182">
        <f t="shared" si="7"/>
        <v>395.06982836343752</v>
      </c>
      <c r="H147" s="185">
        <v>6.6976875000000007</v>
      </c>
    </row>
    <row r="148" spans="1:8" s="5" customFormat="1" ht="15.75" customHeight="1">
      <c r="A148" s="16"/>
      <c r="B148" s="15" t="s">
        <v>239</v>
      </c>
      <c r="C148" s="31">
        <v>20</v>
      </c>
      <c r="D148" s="50" t="s">
        <v>398</v>
      </c>
      <c r="E148" s="180">
        <f t="shared" si="6"/>
        <v>12.022804035998439</v>
      </c>
      <c r="F148" s="181">
        <f t="shared" si="8"/>
        <v>9.754810576875002</v>
      </c>
      <c r="G148" s="182">
        <f t="shared" si="7"/>
        <v>8.291588990343751</v>
      </c>
      <c r="H148" s="185">
        <v>0.14056875000000002</v>
      </c>
    </row>
    <row r="149" spans="1:8" ht="15.75" customHeight="1">
      <c r="A149" s="13"/>
      <c r="B149" s="8"/>
      <c r="C149" s="122">
        <v>25</v>
      </c>
      <c r="D149" s="19" t="s">
        <v>399</v>
      </c>
      <c r="E149" s="180">
        <f t="shared" si="6"/>
        <v>18.529262690774065</v>
      </c>
      <c r="F149" s="181">
        <f t="shared" si="8"/>
        <v>15.033884536125003</v>
      </c>
      <c r="G149" s="182">
        <f t="shared" si="7"/>
        <v>12.778801855706252</v>
      </c>
      <c r="H149" s="185">
        <v>0.21664125000000001</v>
      </c>
    </row>
    <row r="150" spans="1:8" ht="15.75" customHeight="1">
      <c r="A150" s="13"/>
      <c r="B150" s="8"/>
      <c r="C150" s="122">
        <v>32</v>
      </c>
      <c r="D150" s="19" t="s">
        <v>400</v>
      </c>
      <c r="E150" s="180">
        <f t="shared" si="6"/>
        <v>27.440282152749383</v>
      </c>
      <c r="F150" s="181">
        <f t="shared" si="8"/>
        <v>22.263920610750006</v>
      </c>
      <c r="G150" s="182">
        <f t="shared" si="7"/>
        <v>18.924332519137504</v>
      </c>
      <c r="H150" s="185">
        <v>0.32082750000000004</v>
      </c>
    </row>
    <row r="151" spans="1:8" ht="15.75" customHeight="1">
      <c r="A151" s="13"/>
      <c r="B151" s="8"/>
      <c r="C151" s="122">
        <v>40</v>
      </c>
      <c r="D151" s="58" t="s">
        <v>401</v>
      </c>
      <c r="E151" s="180">
        <f t="shared" si="6"/>
        <v>81.330733184695319</v>
      </c>
      <c r="F151" s="181">
        <f t="shared" si="8"/>
        <v>65.988424490625007</v>
      </c>
      <c r="G151" s="182">
        <f t="shared" si="7"/>
        <v>56.090160817031254</v>
      </c>
      <c r="H151" s="183">
        <v>0.95090625000000006</v>
      </c>
    </row>
    <row r="152" spans="1:8" ht="15.75" customHeight="1">
      <c r="A152" s="13"/>
      <c r="C152" s="122">
        <v>50</v>
      </c>
      <c r="D152" s="58" t="s">
        <v>409</v>
      </c>
      <c r="E152" s="180">
        <f t="shared" si="6"/>
        <v>141.44475336468753</v>
      </c>
      <c r="F152" s="181">
        <f t="shared" si="8"/>
        <v>114.76247737500002</v>
      </c>
      <c r="G152" s="182">
        <f t="shared" si="7"/>
        <v>97.54810576875002</v>
      </c>
      <c r="H152" s="183">
        <v>1.6537500000000001</v>
      </c>
    </row>
    <row r="153" spans="1:8" ht="15.75" customHeight="1">
      <c r="A153" s="13"/>
      <c r="B153" s="8"/>
      <c r="C153" s="122">
        <v>63</v>
      </c>
      <c r="D153" s="58" t="s">
        <v>408</v>
      </c>
      <c r="E153" s="180">
        <f t="shared" si="6"/>
        <v>176.80594170585942</v>
      </c>
      <c r="F153" s="181">
        <f t="shared" si="8"/>
        <v>143.45309671875003</v>
      </c>
      <c r="G153" s="182">
        <f t="shared" si="7"/>
        <v>121.93513221093752</v>
      </c>
      <c r="H153" s="183">
        <v>2.0671875000000002</v>
      </c>
    </row>
    <row r="154" spans="1:8" ht="15.75" customHeight="1">
      <c r="A154" s="13"/>
      <c r="B154" s="8"/>
      <c r="C154" s="144">
        <v>75</v>
      </c>
      <c r="D154" s="145" t="s">
        <v>407</v>
      </c>
      <c r="E154" s="180">
        <f t="shared" si="6"/>
        <v>344.70086394974351</v>
      </c>
      <c r="F154" s="181">
        <f t="shared" si="8"/>
        <v>279.67615736287507</v>
      </c>
      <c r="G154" s="182">
        <f t="shared" si="7"/>
        <v>237.72473375844382</v>
      </c>
      <c r="H154" s="183">
        <v>4.0301887500000007</v>
      </c>
    </row>
    <row r="155" spans="1:8" ht="15.75" customHeight="1" thickBot="1">
      <c r="A155" s="13"/>
      <c r="B155" s="8"/>
      <c r="C155" s="144">
        <v>90</v>
      </c>
      <c r="D155" s="145" t="s">
        <v>405</v>
      </c>
      <c r="E155" s="180">
        <f t="shared" si="6"/>
        <v>418.67646995947507</v>
      </c>
      <c r="F155" s="181">
        <f t="shared" si="8"/>
        <v>339.69693303000003</v>
      </c>
      <c r="G155" s="182">
        <f t="shared" si="7"/>
        <v>288.74239307550005</v>
      </c>
      <c r="H155" s="183">
        <v>4.8951000000000002</v>
      </c>
    </row>
    <row r="156" spans="1:8" s="5" customFormat="1" ht="15.75" customHeight="1">
      <c r="A156" s="16"/>
      <c r="B156" s="15" t="s">
        <v>240</v>
      </c>
      <c r="C156" s="31">
        <v>20</v>
      </c>
      <c r="D156" s="50" t="s">
        <v>406</v>
      </c>
      <c r="E156" s="180">
        <f t="shared" si="6"/>
        <v>64.781697041026888</v>
      </c>
      <c r="F156" s="181">
        <f t="shared" si="8"/>
        <v>52.561214637750012</v>
      </c>
      <c r="G156" s="182">
        <f t="shared" si="7"/>
        <v>44.677032442087508</v>
      </c>
      <c r="H156" s="185">
        <v>0.75741750000000008</v>
      </c>
    </row>
    <row r="157" spans="1:8" ht="15.75" customHeight="1">
      <c r="A157" s="13"/>
      <c r="B157" s="8"/>
      <c r="C157" s="122">
        <v>25</v>
      </c>
      <c r="D157" s="19" t="s">
        <v>404</v>
      </c>
      <c r="E157" s="180">
        <f t="shared" si="6"/>
        <v>72.844047982814089</v>
      </c>
      <c r="F157" s="181">
        <f t="shared" si="8"/>
        <v>59.102675848125017</v>
      </c>
      <c r="G157" s="182">
        <f t="shared" si="7"/>
        <v>50.237274470906264</v>
      </c>
      <c r="H157" s="185">
        <v>0.85168125000000017</v>
      </c>
    </row>
    <row r="158" spans="1:8" ht="15.75" customHeight="1">
      <c r="A158" s="13"/>
      <c r="B158" s="8"/>
      <c r="C158" s="122">
        <v>32</v>
      </c>
      <c r="D158" s="19" t="s">
        <v>403</v>
      </c>
      <c r="E158" s="180">
        <f t="shared" si="6"/>
        <v>110.89268663791505</v>
      </c>
      <c r="F158" s="181">
        <f t="shared" si="8"/>
        <v>89.973782262000029</v>
      </c>
      <c r="G158" s="182">
        <f t="shared" si="7"/>
        <v>76.477714922700031</v>
      </c>
      <c r="H158" s="185">
        <v>1.2965400000000002</v>
      </c>
    </row>
    <row r="159" spans="1:8" ht="15.75" customHeight="1">
      <c r="A159" s="13"/>
      <c r="B159" s="8"/>
      <c r="C159" s="122">
        <v>40</v>
      </c>
      <c r="D159" s="19" t="s">
        <v>402</v>
      </c>
      <c r="E159" s="180">
        <f t="shared" si="6"/>
        <v>167.18769847706062</v>
      </c>
      <c r="F159" s="181">
        <f t="shared" si="8"/>
        <v>135.64924825725001</v>
      </c>
      <c r="G159" s="182">
        <f t="shared" si="7"/>
        <v>115.30186101866251</v>
      </c>
      <c r="H159" s="185">
        <v>1.9547325</v>
      </c>
    </row>
    <row r="160" spans="1:8" ht="15.75" customHeight="1">
      <c r="A160" s="13"/>
      <c r="B160" s="8"/>
      <c r="C160" s="8"/>
      <c r="D160" s="8"/>
      <c r="E160" s="180">
        <f t="shared" si="6"/>
        <v>0</v>
      </c>
      <c r="F160" s="181">
        <f t="shared" si="8"/>
        <v>0</v>
      </c>
      <c r="G160" s="182">
        <f t="shared" si="7"/>
        <v>0</v>
      </c>
      <c r="H160" s="187">
        <v>0</v>
      </c>
    </row>
    <row r="161" spans="1:8" ht="15.75" customHeight="1" thickBot="1">
      <c r="A161" s="13"/>
      <c r="B161" s="8"/>
      <c r="C161" s="8"/>
      <c r="D161" s="8"/>
      <c r="E161" s="180">
        <f t="shared" si="6"/>
        <v>0</v>
      </c>
      <c r="F161" s="181">
        <f t="shared" si="8"/>
        <v>0</v>
      </c>
      <c r="G161" s="182">
        <f t="shared" si="7"/>
        <v>0</v>
      </c>
      <c r="H161" s="187">
        <v>0</v>
      </c>
    </row>
    <row r="162" spans="1:8" s="5" customFormat="1" ht="15.75" customHeight="1">
      <c r="A162" s="16"/>
      <c r="B162" s="15" t="s">
        <v>241</v>
      </c>
      <c r="C162" s="31">
        <v>20</v>
      </c>
      <c r="D162" s="50" t="s">
        <v>410</v>
      </c>
      <c r="E162" s="180">
        <f t="shared" si="6"/>
        <v>101.84022242257502</v>
      </c>
      <c r="F162" s="181">
        <f t="shared" si="8"/>
        <v>82.628983710000014</v>
      </c>
      <c r="G162" s="182">
        <f t="shared" si="7"/>
        <v>70.23463615350002</v>
      </c>
      <c r="H162" s="185">
        <v>1.1907000000000001</v>
      </c>
    </row>
    <row r="163" spans="1:8" ht="15.75" customHeight="1">
      <c r="A163" s="13"/>
      <c r="B163" s="8"/>
      <c r="C163" s="122">
        <v>25</v>
      </c>
      <c r="D163" s="19" t="s">
        <v>411</v>
      </c>
      <c r="E163" s="180">
        <f t="shared" si="6"/>
        <v>155.58922870115629</v>
      </c>
      <c r="F163" s="181">
        <f t="shared" si="8"/>
        <v>126.23872511250002</v>
      </c>
      <c r="G163" s="182">
        <f t="shared" si="7"/>
        <v>107.30291634562502</v>
      </c>
      <c r="H163" s="185">
        <v>1.8191250000000001</v>
      </c>
    </row>
    <row r="164" spans="1:8" ht="15.75" customHeight="1">
      <c r="A164" s="13"/>
      <c r="B164" s="8"/>
      <c r="C164" s="122">
        <v>32</v>
      </c>
      <c r="D164" s="19" t="s">
        <v>412</v>
      </c>
      <c r="E164" s="180">
        <f t="shared" si="6"/>
        <v>259.12678816410755</v>
      </c>
      <c r="F164" s="181">
        <f t="shared" si="8"/>
        <v>210.24485855100005</v>
      </c>
      <c r="G164" s="182">
        <f t="shared" si="7"/>
        <v>178.70812976835003</v>
      </c>
      <c r="H164" s="185">
        <v>3.0296700000000003</v>
      </c>
    </row>
    <row r="165" spans="1:8" ht="15.75" customHeight="1">
      <c r="A165" s="13"/>
      <c r="C165" s="122">
        <v>40</v>
      </c>
      <c r="D165" s="19" t="s">
        <v>413</v>
      </c>
      <c r="E165" s="180">
        <f t="shared" si="6"/>
        <v>368.46358251501096</v>
      </c>
      <c r="F165" s="181">
        <f t="shared" si="8"/>
        <v>298.95625356187503</v>
      </c>
      <c r="G165" s="182">
        <f t="shared" si="7"/>
        <v>254.11281552759377</v>
      </c>
      <c r="H165" s="185">
        <v>4.3080187500000005</v>
      </c>
    </row>
    <row r="166" spans="1:8" ht="15.75" customHeight="1">
      <c r="A166" s="13"/>
      <c r="B166" s="8"/>
      <c r="C166" s="8"/>
      <c r="D166" s="8"/>
      <c r="E166" s="180">
        <f t="shared" si="6"/>
        <v>0</v>
      </c>
      <c r="F166" s="181">
        <f t="shared" si="8"/>
        <v>0</v>
      </c>
      <c r="G166" s="182">
        <f t="shared" si="7"/>
        <v>0</v>
      </c>
      <c r="H166" s="187">
        <v>0</v>
      </c>
    </row>
    <row r="167" spans="1:8" ht="15.75" customHeight="1" thickBot="1">
      <c r="A167" s="13"/>
      <c r="B167" s="8"/>
      <c r="C167" s="8"/>
      <c r="D167" s="8"/>
      <c r="E167" s="180">
        <f t="shared" si="6"/>
        <v>0</v>
      </c>
      <c r="F167" s="181">
        <f t="shared" si="8"/>
        <v>0</v>
      </c>
      <c r="G167" s="182">
        <f t="shared" si="7"/>
        <v>0</v>
      </c>
      <c r="H167" s="187">
        <v>0</v>
      </c>
    </row>
    <row r="168" spans="1:8" s="5" customFormat="1" ht="15.75" customHeight="1">
      <c r="A168" s="16"/>
      <c r="B168" s="207" t="s">
        <v>242</v>
      </c>
      <c r="C168" s="31" t="s">
        <v>74</v>
      </c>
      <c r="D168" s="50" t="s">
        <v>414</v>
      </c>
      <c r="E168" s="180">
        <f t="shared" si="6"/>
        <v>115.66139546563878</v>
      </c>
      <c r="F168" s="181">
        <f t="shared" si="8"/>
        <v>93.84291721350003</v>
      </c>
      <c r="G168" s="182">
        <f t="shared" si="7"/>
        <v>79.766479631475022</v>
      </c>
      <c r="H168" s="185">
        <v>1.3522950000000002</v>
      </c>
    </row>
    <row r="169" spans="1:8" ht="15.75" customHeight="1">
      <c r="A169" s="13"/>
      <c r="B169" s="8"/>
      <c r="C169" s="122" t="s">
        <v>75</v>
      </c>
      <c r="D169" s="57" t="s">
        <v>415</v>
      </c>
      <c r="E169" s="180">
        <f t="shared" si="6"/>
        <v>184.76726068095758</v>
      </c>
      <c r="F169" s="181">
        <f t="shared" si="8"/>
        <v>149.91258473100007</v>
      </c>
      <c r="G169" s="182">
        <f t="shared" si="7"/>
        <v>127.42569702135006</v>
      </c>
      <c r="H169" s="185">
        <v>2.1602700000000006</v>
      </c>
    </row>
    <row r="170" spans="1:8" ht="15.75" customHeight="1">
      <c r="A170" s="13"/>
      <c r="C170" s="122" t="s">
        <v>76</v>
      </c>
      <c r="D170" s="19" t="s">
        <v>416</v>
      </c>
      <c r="E170" s="180">
        <f t="shared" si="6"/>
        <v>154.94262411434627</v>
      </c>
      <c r="F170" s="181">
        <f t="shared" si="8"/>
        <v>125.71409664450002</v>
      </c>
      <c r="G170" s="182">
        <f t="shared" si="7"/>
        <v>106.85698214782502</v>
      </c>
      <c r="H170" s="185">
        <v>1.8115650000000001</v>
      </c>
    </row>
    <row r="171" spans="1:8" ht="15.75" customHeight="1">
      <c r="A171" s="13"/>
      <c r="B171" s="18"/>
      <c r="C171" s="122" t="s">
        <v>77</v>
      </c>
      <c r="D171" s="19" t="s">
        <v>417</v>
      </c>
      <c r="E171" s="180">
        <f t="shared" si="6"/>
        <v>182.58497020047378</v>
      </c>
      <c r="F171" s="181">
        <f t="shared" si="8"/>
        <v>148.14196365150002</v>
      </c>
      <c r="G171" s="182">
        <f t="shared" si="7"/>
        <v>125.92066910377501</v>
      </c>
      <c r="H171" s="185">
        <v>2.1347550000000002</v>
      </c>
    </row>
    <row r="172" spans="1:8" ht="15.75" customHeight="1">
      <c r="A172" s="13"/>
      <c r="C172" s="119" t="s">
        <v>78</v>
      </c>
      <c r="D172" s="19" t="s">
        <v>418</v>
      </c>
      <c r="E172" s="180">
        <f t="shared" si="6"/>
        <v>340.94651606757805</v>
      </c>
      <c r="F172" s="181">
        <f t="shared" si="8"/>
        <v>276.63003332055013</v>
      </c>
      <c r="G172" s="182">
        <f t="shared" si="7"/>
        <v>235.13552832246762</v>
      </c>
      <c r="H172" s="185">
        <v>3.9862935000000013</v>
      </c>
    </row>
    <row r="173" spans="1:8" ht="15.75" customHeight="1">
      <c r="A173" s="13"/>
      <c r="C173" s="122" t="s">
        <v>79</v>
      </c>
      <c r="D173" s="19" t="s">
        <v>419</v>
      </c>
      <c r="E173" s="180">
        <f t="shared" si="6"/>
        <v>833.34399148072805</v>
      </c>
      <c r="F173" s="181">
        <f t="shared" si="8"/>
        <v>676.14116955840007</v>
      </c>
      <c r="G173" s="182">
        <f t="shared" si="7"/>
        <v>574.71999412464004</v>
      </c>
      <c r="H173" s="185">
        <v>9.743328</v>
      </c>
    </row>
    <row r="174" spans="1:8" ht="15.75" customHeight="1">
      <c r="A174" s="13"/>
      <c r="C174" s="122" t="s">
        <v>80</v>
      </c>
      <c r="D174" s="19" t="s">
        <v>420</v>
      </c>
      <c r="E174" s="180">
        <f t="shared" si="6"/>
        <v>1126.0618879296153</v>
      </c>
      <c r="F174" s="181">
        <f t="shared" si="8"/>
        <v>913.64047702200025</v>
      </c>
      <c r="G174" s="182">
        <f t="shared" si="7"/>
        <v>776.59440546870019</v>
      </c>
      <c r="H174" s="185">
        <v>13.165740000000003</v>
      </c>
    </row>
    <row r="175" spans="1:8" ht="15.75" customHeight="1">
      <c r="A175" s="13"/>
      <c r="C175" s="123" t="s">
        <v>81</v>
      </c>
      <c r="D175" s="51" t="s">
        <v>421</v>
      </c>
      <c r="E175" s="180">
        <f t="shared" si="6"/>
        <v>1707.904175836193</v>
      </c>
      <c r="F175" s="181">
        <f t="shared" si="8"/>
        <v>1385.7234692382904</v>
      </c>
      <c r="G175" s="182">
        <f t="shared" si="7"/>
        <v>1177.8649488525468</v>
      </c>
      <c r="H175" s="185">
        <v>19.968549300000003</v>
      </c>
    </row>
    <row r="176" spans="1:8" ht="15.75" customHeight="1">
      <c r="A176" s="13"/>
      <c r="C176" s="124" t="s">
        <v>82</v>
      </c>
      <c r="D176" s="61" t="s">
        <v>422</v>
      </c>
      <c r="E176" s="180">
        <f t="shared" si="6"/>
        <v>3171.595498303051</v>
      </c>
      <c r="F176" s="181">
        <f t="shared" si="8"/>
        <v>2573.3026355400007</v>
      </c>
      <c r="G176" s="182">
        <f t="shared" si="7"/>
        <v>2187.3072402090006</v>
      </c>
      <c r="H176" s="189">
        <v>37.081800000000008</v>
      </c>
    </row>
    <row r="177" spans="1:8" ht="15.75" customHeight="1" thickBot="1">
      <c r="A177" s="13"/>
      <c r="B177" s="8"/>
      <c r="C177" s="125" t="s">
        <v>83</v>
      </c>
      <c r="D177" s="55" t="s">
        <v>423</v>
      </c>
      <c r="E177" s="180">
        <f t="shared" si="6"/>
        <v>4430.0496753820134</v>
      </c>
      <c r="F177" s="181">
        <f t="shared" si="8"/>
        <v>3594.3607913850005</v>
      </c>
      <c r="G177" s="182">
        <f t="shared" si="7"/>
        <v>3055.2066726772505</v>
      </c>
      <c r="H177" s="185">
        <v>51.795450000000002</v>
      </c>
    </row>
    <row r="178" spans="1:8" s="5" customFormat="1" ht="15.75" customHeight="1">
      <c r="A178" s="16"/>
      <c r="B178" s="206" t="s">
        <v>243</v>
      </c>
      <c r="C178" s="31" t="s">
        <v>74</v>
      </c>
      <c r="D178" s="50" t="s">
        <v>424</v>
      </c>
      <c r="E178" s="180">
        <f t="shared" si="6"/>
        <v>96.602725269414009</v>
      </c>
      <c r="F178" s="181">
        <f t="shared" si="8"/>
        <v>78.379493119200006</v>
      </c>
      <c r="G178" s="182">
        <f t="shared" si="7"/>
        <v>66.622569151320008</v>
      </c>
      <c r="H178" s="185">
        <v>1.129464</v>
      </c>
    </row>
    <row r="179" spans="1:8" ht="15.75" customHeight="1">
      <c r="A179" s="13"/>
      <c r="B179" s="8"/>
      <c r="C179" s="117" t="s">
        <v>75</v>
      </c>
      <c r="D179" s="62" t="s">
        <v>425</v>
      </c>
      <c r="E179" s="180">
        <f t="shared" si="6"/>
        <v>157.12491459483005</v>
      </c>
      <c r="F179" s="181">
        <f t="shared" si="8"/>
        <v>127.48471772400003</v>
      </c>
      <c r="G179" s="182">
        <f t="shared" si="7"/>
        <v>108.36201006540003</v>
      </c>
      <c r="H179" s="185">
        <v>1.8370800000000003</v>
      </c>
    </row>
    <row r="180" spans="1:8" ht="15.75" customHeight="1">
      <c r="A180" s="13"/>
      <c r="B180" s="8"/>
      <c r="C180" s="122" t="s">
        <v>76</v>
      </c>
      <c r="D180" s="19" t="s">
        <v>426</v>
      </c>
      <c r="E180" s="180">
        <f t="shared" si="6"/>
        <v>120.02597642660628</v>
      </c>
      <c r="F180" s="181">
        <f t="shared" si="8"/>
        <v>97.384159372500022</v>
      </c>
      <c r="G180" s="182">
        <f t="shared" si="7"/>
        <v>82.77653546662502</v>
      </c>
      <c r="H180" s="185">
        <v>1.4033250000000002</v>
      </c>
    </row>
    <row r="181" spans="1:8" ht="15.75" customHeight="1">
      <c r="A181" s="13"/>
      <c r="B181" s="8"/>
      <c r="C181" s="122" t="s">
        <v>77</v>
      </c>
      <c r="D181" s="19" t="s">
        <v>427</v>
      </c>
      <c r="E181" s="180">
        <f t="shared" si="6"/>
        <v>151.30547331354003</v>
      </c>
      <c r="F181" s="181">
        <f t="shared" si="8"/>
        <v>122.76306151200004</v>
      </c>
      <c r="G181" s="182">
        <f t="shared" si="7"/>
        <v>104.34860228520003</v>
      </c>
      <c r="H181" s="185">
        <v>1.7690400000000004</v>
      </c>
    </row>
    <row r="182" spans="1:8" ht="15.75" customHeight="1">
      <c r="A182" s="13"/>
      <c r="C182" s="122" t="s">
        <v>84</v>
      </c>
      <c r="D182" s="19" t="s">
        <v>428</v>
      </c>
      <c r="E182" s="180">
        <f t="shared" si="6"/>
        <v>300.51594776581567</v>
      </c>
      <c r="F182" s="181">
        <f t="shared" si="8"/>
        <v>243.82632678768005</v>
      </c>
      <c r="G182" s="182">
        <f t="shared" si="7"/>
        <v>207.25237776952804</v>
      </c>
      <c r="H182" s="185">
        <v>3.5135856000000003</v>
      </c>
    </row>
    <row r="183" spans="1:8" ht="15.75" customHeight="1">
      <c r="A183" s="13"/>
      <c r="C183" s="122" t="s">
        <v>79</v>
      </c>
      <c r="D183" s="19" t="s">
        <v>429</v>
      </c>
      <c r="E183" s="180">
        <f t="shared" si="6"/>
        <v>741.97876336447507</v>
      </c>
      <c r="F183" s="181">
        <f t="shared" si="8"/>
        <v>602.01116703000014</v>
      </c>
      <c r="G183" s="182">
        <f t="shared" si="7"/>
        <v>511.7094919755001</v>
      </c>
      <c r="H183" s="185">
        <v>8.6751000000000005</v>
      </c>
    </row>
    <row r="184" spans="1:8" ht="15.75" customHeight="1">
      <c r="A184" s="13"/>
      <c r="B184" s="8"/>
      <c r="C184" s="122" t="s">
        <v>80</v>
      </c>
      <c r="D184" s="19" t="s">
        <v>430</v>
      </c>
      <c r="E184" s="180">
        <f t="shared" si="6"/>
        <v>1057.6834528744575</v>
      </c>
      <c r="F184" s="181">
        <f t="shared" si="8"/>
        <v>858.16101653100009</v>
      </c>
      <c r="G184" s="182">
        <f t="shared" si="7"/>
        <v>729.43686405135008</v>
      </c>
      <c r="H184" s="185">
        <v>12.36627</v>
      </c>
    </row>
    <row r="185" spans="1:8" ht="15.75" customHeight="1" thickBot="1">
      <c r="A185" s="13"/>
      <c r="B185" s="8"/>
      <c r="C185" s="123" t="s">
        <v>81</v>
      </c>
      <c r="D185" s="51" t="s">
        <v>431</v>
      </c>
      <c r="E185" s="180">
        <f t="shared" si="6"/>
        <v>1590.1623301124928</v>
      </c>
      <c r="F185" s="181">
        <f t="shared" si="8"/>
        <v>1290.1925599290003</v>
      </c>
      <c r="G185" s="182">
        <f t="shared" si="7"/>
        <v>1096.6636759396501</v>
      </c>
      <c r="H185" s="185">
        <v>18.591930000000001</v>
      </c>
    </row>
    <row r="186" spans="1:8" s="5" customFormat="1" ht="15.75" customHeight="1">
      <c r="A186" s="16"/>
      <c r="B186" s="15" t="s">
        <v>137</v>
      </c>
      <c r="C186" s="118" t="s">
        <v>74</v>
      </c>
      <c r="D186" s="46" t="s">
        <v>432</v>
      </c>
      <c r="E186" s="180">
        <f t="shared" si="6"/>
        <v>220.55682456089104</v>
      </c>
      <c r="F186" s="181">
        <f t="shared" si="8"/>
        <v>178.95077043480003</v>
      </c>
      <c r="G186" s="182">
        <f t="shared" si="7"/>
        <v>152.10815486958003</v>
      </c>
      <c r="H186" s="183">
        <v>2.5787160000000005</v>
      </c>
    </row>
    <row r="187" spans="1:8" ht="15.75" customHeight="1">
      <c r="A187" s="13"/>
      <c r="B187" s="8" t="s">
        <v>244</v>
      </c>
      <c r="C187" s="119" t="s">
        <v>75</v>
      </c>
      <c r="D187" s="47" t="s">
        <v>433</v>
      </c>
      <c r="E187" s="180">
        <f t="shared" si="6"/>
        <v>257.51027669708259</v>
      </c>
      <c r="F187" s="181">
        <f t="shared" si="8"/>
        <v>208.93328738100007</v>
      </c>
      <c r="G187" s="182">
        <f t="shared" si="7"/>
        <v>177.59329427385006</v>
      </c>
      <c r="H187" s="183">
        <v>3.0107700000000008</v>
      </c>
    </row>
    <row r="188" spans="1:8" ht="15.75" customHeight="1">
      <c r="A188" s="13"/>
      <c r="C188" s="119" t="s">
        <v>77</v>
      </c>
      <c r="D188" s="47" t="s">
        <v>434</v>
      </c>
      <c r="E188" s="180">
        <f t="shared" si="6"/>
        <v>343.34703559611006</v>
      </c>
      <c r="F188" s="181">
        <f t="shared" si="8"/>
        <v>278.57771650800004</v>
      </c>
      <c r="G188" s="182">
        <f t="shared" si="7"/>
        <v>236.79105903180005</v>
      </c>
      <c r="H188" s="183">
        <v>4.0143599999999999</v>
      </c>
    </row>
    <row r="189" spans="1:8" ht="15.75" customHeight="1">
      <c r="A189" s="13"/>
      <c r="C189" s="1"/>
      <c r="D189" s="1"/>
      <c r="E189" s="180">
        <f t="shared" si="6"/>
        <v>0</v>
      </c>
      <c r="F189" s="181">
        <f t="shared" si="8"/>
        <v>0</v>
      </c>
      <c r="G189" s="182">
        <f t="shared" si="7"/>
        <v>0</v>
      </c>
      <c r="H189" s="188">
        <v>0</v>
      </c>
    </row>
    <row r="190" spans="1:8" ht="15.75" customHeight="1">
      <c r="A190" s="13"/>
      <c r="B190" s="10"/>
      <c r="C190" s="10"/>
      <c r="D190" s="10"/>
      <c r="E190" s="180">
        <f t="shared" si="6"/>
        <v>0</v>
      </c>
      <c r="F190" s="181">
        <f t="shared" si="8"/>
        <v>0</v>
      </c>
      <c r="G190" s="182">
        <f t="shared" si="7"/>
        <v>0</v>
      </c>
      <c r="H190" s="190">
        <v>0</v>
      </c>
    </row>
    <row r="191" spans="1:8" ht="15.75" customHeight="1" thickBot="1">
      <c r="A191" s="42"/>
      <c r="B191" s="40"/>
      <c r="C191" s="40"/>
      <c r="D191" s="40"/>
      <c r="E191" s="180">
        <f t="shared" si="6"/>
        <v>0</v>
      </c>
      <c r="F191" s="181">
        <f t="shared" si="8"/>
        <v>0</v>
      </c>
      <c r="G191" s="182">
        <f t="shared" si="7"/>
        <v>0</v>
      </c>
      <c r="H191" s="190">
        <v>0</v>
      </c>
    </row>
    <row r="192" spans="1:8" s="5" customFormat="1" ht="15.75" customHeight="1">
      <c r="A192" s="25"/>
      <c r="B192" s="10" t="s">
        <v>245</v>
      </c>
      <c r="C192" s="140" t="s">
        <v>75</v>
      </c>
      <c r="D192" s="143" t="s">
        <v>158</v>
      </c>
      <c r="E192" s="180">
        <f t="shared" si="6"/>
        <v>298.24636566611247</v>
      </c>
      <c r="F192" s="181">
        <f t="shared" si="8"/>
        <v>241.98488086500001</v>
      </c>
      <c r="G192" s="182">
        <f t="shared" si="7"/>
        <v>205.68714873524999</v>
      </c>
      <c r="H192" s="183">
        <v>3.48705</v>
      </c>
    </row>
    <row r="193" spans="1:8" ht="15.75" customHeight="1">
      <c r="A193" s="13"/>
      <c r="B193" s="8"/>
      <c r="C193" s="119" t="s">
        <v>77</v>
      </c>
      <c r="D193" s="161" t="s">
        <v>173</v>
      </c>
      <c r="E193" s="180">
        <f t="shared" si="6"/>
        <v>302.75643265911225</v>
      </c>
      <c r="F193" s="181">
        <f t="shared" si="8"/>
        <v>245.64416442929999</v>
      </c>
      <c r="G193" s="182">
        <f t="shared" si="7"/>
        <v>208.797539764905</v>
      </c>
      <c r="H193" s="191">
        <v>3.5397809999999996</v>
      </c>
    </row>
    <row r="194" spans="1:8" ht="15.75" customHeight="1">
      <c r="A194" s="13"/>
      <c r="C194" s="1"/>
      <c r="D194" s="1"/>
      <c r="E194" s="180">
        <f t="shared" si="6"/>
        <v>0</v>
      </c>
      <c r="F194" s="181">
        <f t="shared" si="8"/>
        <v>0</v>
      </c>
      <c r="G194" s="182">
        <f t="shared" si="7"/>
        <v>0</v>
      </c>
      <c r="H194" s="188">
        <v>0</v>
      </c>
    </row>
    <row r="195" spans="1:8" ht="15.75" customHeight="1">
      <c r="A195" s="13"/>
      <c r="C195" s="1"/>
      <c r="D195" s="1"/>
      <c r="E195" s="180">
        <f t="shared" si="6"/>
        <v>0</v>
      </c>
      <c r="F195" s="181">
        <f t="shared" si="8"/>
        <v>0</v>
      </c>
      <c r="G195" s="182">
        <f t="shared" si="7"/>
        <v>0</v>
      </c>
      <c r="H195" s="188">
        <v>0</v>
      </c>
    </row>
    <row r="196" spans="1:8" ht="15.75" customHeight="1">
      <c r="A196" s="13"/>
      <c r="B196" s="10"/>
      <c r="C196" s="10"/>
      <c r="D196" s="10"/>
      <c r="E196" s="180">
        <f t="shared" si="6"/>
        <v>0</v>
      </c>
      <c r="F196" s="181">
        <f t="shared" si="8"/>
        <v>0</v>
      </c>
      <c r="G196" s="182">
        <f t="shared" si="7"/>
        <v>0</v>
      </c>
      <c r="H196" s="190">
        <v>0</v>
      </c>
    </row>
    <row r="197" spans="1:8" ht="15.75" customHeight="1" thickBot="1">
      <c r="A197" s="13"/>
      <c r="B197" s="10"/>
      <c r="C197" s="10"/>
      <c r="D197" s="10"/>
      <c r="E197" s="180">
        <f t="shared" si="6"/>
        <v>0</v>
      </c>
      <c r="F197" s="181">
        <f t="shared" si="8"/>
        <v>0</v>
      </c>
      <c r="G197" s="182">
        <f t="shared" si="7"/>
        <v>0</v>
      </c>
      <c r="H197" s="190">
        <v>0</v>
      </c>
    </row>
    <row r="198" spans="1:8" s="5" customFormat="1" ht="15.75" customHeight="1">
      <c r="A198" s="11"/>
      <c r="B198" s="206" t="s">
        <v>246</v>
      </c>
      <c r="C198" s="118" t="s">
        <v>74</v>
      </c>
      <c r="D198" s="63" t="s">
        <v>435</v>
      </c>
      <c r="E198" s="180">
        <f t="shared" ref="E198:E261" si="9">G198+(G198/100*45)</f>
        <v>159.30720507531379</v>
      </c>
      <c r="F198" s="181">
        <f t="shared" si="8"/>
        <v>129.25533880350002</v>
      </c>
      <c r="G198" s="182">
        <f t="shared" ref="G198:G261" si="10">F198-(F198/100*15)</f>
        <v>109.86703798297502</v>
      </c>
      <c r="H198" s="185">
        <v>1.8625950000000002</v>
      </c>
    </row>
    <row r="199" spans="1:8" ht="15.75" customHeight="1">
      <c r="A199" s="13"/>
      <c r="B199" s="10"/>
      <c r="C199" s="119" t="s">
        <v>75</v>
      </c>
      <c r="D199" s="64" t="s">
        <v>436</v>
      </c>
      <c r="E199" s="180">
        <f t="shared" si="9"/>
        <v>230.59536077111625</v>
      </c>
      <c r="F199" s="181">
        <f t="shared" ref="F199:F262" si="11">H199*$D$2</f>
        <v>187.09562740050001</v>
      </c>
      <c r="G199" s="182">
        <f t="shared" si="10"/>
        <v>159.03128329042499</v>
      </c>
      <c r="H199" s="185">
        <v>2.6960850000000001</v>
      </c>
    </row>
    <row r="200" spans="1:8" ht="15.75" customHeight="1">
      <c r="A200" s="13"/>
      <c r="C200" s="119" t="s">
        <v>76</v>
      </c>
      <c r="D200" s="64" t="s">
        <v>437</v>
      </c>
      <c r="E200" s="180">
        <f t="shared" si="9"/>
        <v>197.13357340369873</v>
      </c>
      <c r="F200" s="181">
        <f t="shared" si="11"/>
        <v>159.9461041815</v>
      </c>
      <c r="G200" s="182">
        <f t="shared" si="10"/>
        <v>135.95418855427499</v>
      </c>
      <c r="H200" s="185">
        <v>2.3048549999999999</v>
      </c>
    </row>
    <row r="201" spans="1:8" ht="15.75" customHeight="1">
      <c r="A201" s="13"/>
      <c r="B201" s="8"/>
      <c r="C201" s="119" t="s">
        <v>77</v>
      </c>
      <c r="D201" s="64" t="s">
        <v>438</v>
      </c>
      <c r="E201" s="180">
        <f t="shared" si="9"/>
        <v>230.59536077111625</v>
      </c>
      <c r="F201" s="181">
        <f t="shared" si="11"/>
        <v>187.09562740050001</v>
      </c>
      <c r="G201" s="182">
        <f t="shared" si="10"/>
        <v>159.03128329042499</v>
      </c>
      <c r="H201" s="185">
        <v>2.6960850000000001</v>
      </c>
    </row>
    <row r="202" spans="1:8" ht="15.75" customHeight="1">
      <c r="A202" s="13"/>
      <c r="B202" s="8"/>
      <c r="C202" s="119" t="s">
        <v>85</v>
      </c>
      <c r="D202" s="64" t="s">
        <v>439</v>
      </c>
      <c r="E202" s="180">
        <f t="shared" si="9"/>
        <v>398.63172776836507</v>
      </c>
      <c r="F202" s="181">
        <f t="shared" si="11"/>
        <v>323.4334505220001</v>
      </c>
      <c r="G202" s="182">
        <f t="shared" si="10"/>
        <v>274.91843294370005</v>
      </c>
      <c r="H202" s="185">
        <v>4.6607400000000014</v>
      </c>
    </row>
    <row r="203" spans="1:8" ht="15.75" customHeight="1" thickBot="1">
      <c r="A203" s="13"/>
      <c r="B203" s="8"/>
      <c r="C203" s="8"/>
      <c r="D203" s="8"/>
      <c r="E203" s="180">
        <f t="shared" si="9"/>
        <v>0</v>
      </c>
      <c r="F203" s="181">
        <f t="shared" si="11"/>
        <v>0</v>
      </c>
      <c r="G203" s="182">
        <f t="shared" si="10"/>
        <v>0</v>
      </c>
      <c r="H203" s="187">
        <v>0</v>
      </c>
    </row>
    <row r="204" spans="1:8" s="5" customFormat="1" ht="15.75" customHeight="1">
      <c r="A204" s="16"/>
      <c r="B204" s="206" t="s">
        <v>247</v>
      </c>
      <c r="C204" s="31" t="s">
        <v>74</v>
      </c>
      <c r="D204" s="63" t="s">
        <v>440</v>
      </c>
      <c r="E204" s="180">
        <f t="shared" si="9"/>
        <v>141.84888123144378</v>
      </c>
      <c r="F204" s="181">
        <f t="shared" si="11"/>
        <v>115.09037016750003</v>
      </c>
      <c r="G204" s="182">
        <f t="shared" si="10"/>
        <v>97.826814642375012</v>
      </c>
      <c r="H204" s="185">
        <v>1.6584750000000001</v>
      </c>
    </row>
    <row r="205" spans="1:8" ht="15.75" customHeight="1">
      <c r="A205" s="12"/>
      <c r="B205" s="10"/>
      <c r="C205" s="122" t="s">
        <v>75</v>
      </c>
      <c r="D205" s="64" t="s">
        <v>441</v>
      </c>
      <c r="E205" s="180">
        <f t="shared" si="9"/>
        <v>197.13357340369873</v>
      </c>
      <c r="F205" s="181">
        <f t="shared" si="11"/>
        <v>159.9461041815</v>
      </c>
      <c r="G205" s="182">
        <f t="shared" si="10"/>
        <v>135.95418855427499</v>
      </c>
      <c r="H205" s="185">
        <v>2.3048549999999999</v>
      </c>
    </row>
    <row r="206" spans="1:8" ht="15.75" customHeight="1">
      <c r="A206" s="13"/>
      <c r="C206" s="119" t="s">
        <v>86</v>
      </c>
      <c r="D206" s="64" t="s">
        <v>442</v>
      </c>
      <c r="E206" s="180">
        <f t="shared" si="9"/>
        <v>176.76552891918385</v>
      </c>
      <c r="F206" s="181">
        <f t="shared" si="11"/>
        <v>143.42030743950008</v>
      </c>
      <c r="G206" s="182">
        <f t="shared" si="10"/>
        <v>121.90726132357507</v>
      </c>
      <c r="H206" s="185">
        <v>2.0667150000000007</v>
      </c>
    </row>
    <row r="207" spans="1:8" ht="15.75" customHeight="1">
      <c r="A207" s="13"/>
      <c r="B207" s="10"/>
      <c r="C207" s="122" t="s">
        <v>77</v>
      </c>
      <c r="D207" s="64" t="s">
        <v>443</v>
      </c>
      <c r="E207" s="180">
        <f t="shared" si="9"/>
        <v>194.2238527630538</v>
      </c>
      <c r="F207" s="181">
        <f t="shared" si="11"/>
        <v>157.58527607550002</v>
      </c>
      <c r="G207" s="182">
        <f t="shared" si="10"/>
        <v>133.94748466417502</v>
      </c>
      <c r="H207" s="185">
        <v>2.2708349999999999</v>
      </c>
    </row>
    <row r="208" spans="1:8" ht="15.75" customHeight="1">
      <c r="A208" s="13"/>
      <c r="B208" s="10"/>
      <c r="C208" s="122" t="s">
        <v>85</v>
      </c>
      <c r="D208" s="64" t="s">
        <v>444</v>
      </c>
      <c r="E208" s="180">
        <f t="shared" si="9"/>
        <v>347.42064449301301</v>
      </c>
      <c r="F208" s="181">
        <f t="shared" si="11"/>
        <v>281.88287585640001</v>
      </c>
      <c r="G208" s="182">
        <f t="shared" si="10"/>
        <v>239.60044447794002</v>
      </c>
      <c r="H208" s="185">
        <v>4.0619879999999995</v>
      </c>
    </row>
    <row r="209" spans="1:8" ht="15.75" customHeight="1" thickBot="1">
      <c r="A209" s="13"/>
      <c r="B209" s="110"/>
      <c r="C209" s="110"/>
      <c r="D209" s="110"/>
      <c r="E209" s="180">
        <f t="shared" si="9"/>
        <v>0</v>
      </c>
      <c r="F209" s="181">
        <f t="shared" si="11"/>
        <v>0</v>
      </c>
      <c r="G209" s="182">
        <f t="shared" si="10"/>
        <v>0</v>
      </c>
      <c r="H209" s="192">
        <v>0</v>
      </c>
    </row>
    <row r="210" spans="1:8" s="5" customFormat="1" ht="15.75" customHeight="1">
      <c r="A210" s="11"/>
      <c r="B210" s="10" t="s">
        <v>87</v>
      </c>
      <c r="C210" s="117" t="s">
        <v>74</v>
      </c>
      <c r="D210" s="62" t="s">
        <v>445</v>
      </c>
      <c r="E210" s="180">
        <f t="shared" si="9"/>
        <v>130.355484700896</v>
      </c>
      <c r="F210" s="181">
        <f t="shared" si="11"/>
        <v>105.76509914880002</v>
      </c>
      <c r="G210" s="182">
        <f t="shared" si="10"/>
        <v>89.90033427648001</v>
      </c>
      <c r="H210" s="185">
        <v>1.5240960000000001</v>
      </c>
    </row>
    <row r="211" spans="1:8" ht="15.75" customHeight="1">
      <c r="A211" s="30"/>
      <c r="B211" s="10" t="s">
        <v>248</v>
      </c>
      <c r="C211" s="122" t="s">
        <v>77</v>
      </c>
      <c r="D211" s="58" t="s">
        <v>446</v>
      </c>
      <c r="E211" s="180">
        <f t="shared" si="9"/>
        <v>207.02662358189178</v>
      </c>
      <c r="F211" s="181">
        <f t="shared" si="11"/>
        <v>167.97291974190003</v>
      </c>
      <c r="G211" s="182">
        <f t="shared" si="10"/>
        <v>142.77698178061502</v>
      </c>
      <c r="H211" s="183">
        <v>2.4205230000000002</v>
      </c>
    </row>
    <row r="212" spans="1:8" ht="15.75" customHeight="1">
      <c r="A212" s="30"/>
      <c r="C212" s="1"/>
      <c r="D212" s="1"/>
      <c r="E212" s="180">
        <f t="shared" si="9"/>
        <v>0</v>
      </c>
      <c r="F212" s="181">
        <f t="shared" si="11"/>
        <v>0</v>
      </c>
      <c r="G212" s="182">
        <f t="shared" si="10"/>
        <v>0</v>
      </c>
      <c r="H212" s="188">
        <v>0</v>
      </c>
    </row>
    <row r="213" spans="1:8" ht="15.75" customHeight="1">
      <c r="A213" s="30"/>
      <c r="B213" s="41"/>
      <c r="C213" s="41"/>
      <c r="D213" s="41"/>
      <c r="E213" s="180">
        <f t="shared" si="9"/>
        <v>0</v>
      </c>
      <c r="F213" s="181">
        <f t="shared" si="11"/>
        <v>0</v>
      </c>
      <c r="G213" s="182">
        <f t="shared" si="10"/>
        <v>0</v>
      </c>
      <c r="H213" s="193">
        <v>0</v>
      </c>
    </row>
    <row r="214" spans="1:8" ht="15.75" customHeight="1">
      <c r="A214" s="30"/>
      <c r="C214" s="1"/>
      <c r="D214" s="1"/>
      <c r="E214" s="180">
        <f t="shared" si="9"/>
        <v>0</v>
      </c>
      <c r="F214" s="181">
        <f t="shared" si="11"/>
        <v>0</v>
      </c>
      <c r="G214" s="182">
        <f t="shared" si="10"/>
        <v>0</v>
      </c>
      <c r="H214" s="188">
        <v>0</v>
      </c>
    </row>
    <row r="215" spans="1:8" ht="15.75" thickBot="1">
      <c r="A215" s="36"/>
      <c r="B215" s="37"/>
      <c r="C215" s="37"/>
      <c r="D215" s="37"/>
      <c r="E215" s="180">
        <f t="shared" si="9"/>
        <v>0</v>
      </c>
      <c r="F215" s="181">
        <f t="shared" si="11"/>
        <v>0</v>
      </c>
      <c r="G215" s="182">
        <f t="shared" si="10"/>
        <v>0</v>
      </c>
      <c r="H215" s="188">
        <v>0</v>
      </c>
    </row>
    <row r="216" spans="1:8" ht="15">
      <c r="A216" s="35"/>
      <c r="B216" s="44" t="s">
        <v>249</v>
      </c>
      <c r="C216" s="136" t="s">
        <v>74</v>
      </c>
      <c r="D216" s="65" t="s">
        <v>447</v>
      </c>
      <c r="E216" s="180">
        <f t="shared" si="9"/>
        <v>378.61284976072744</v>
      </c>
      <c r="F216" s="181">
        <f t="shared" si="11"/>
        <v>307.19095315272006</v>
      </c>
      <c r="G216" s="182">
        <f t="shared" si="10"/>
        <v>261.11231017981203</v>
      </c>
      <c r="H216" s="185">
        <v>4.4266824000000007</v>
      </c>
    </row>
    <row r="217" spans="1:8" ht="15">
      <c r="A217" s="35"/>
      <c r="C217" s="1"/>
      <c r="D217" s="1"/>
      <c r="E217" s="180">
        <f t="shared" si="9"/>
        <v>0</v>
      </c>
      <c r="F217" s="181">
        <f t="shared" si="11"/>
        <v>0</v>
      </c>
      <c r="G217" s="182">
        <f t="shared" si="10"/>
        <v>0</v>
      </c>
      <c r="H217" s="188">
        <v>0</v>
      </c>
    </row>
    <row r="218" spans="1:8" ht="15">
      <c r="A218" s="35"/>
      <c r="C218" s="1"/>
      <c r="D218" s="1"/>
      <c r="E218" s="180">
        <f t="shared" si="9"/>
        <v>0</v>
      </c>
      <c r="F218" s="181">
        <f t="shared" si="11"/>
        <v>0</v>
      </c>
      <c r="G218" s="182">
        <f t="shared" si="10"/>
        <v>0</v>
      </c>
      <c r="H218" s="188">
        <v>0</v>
      </c>
    </row>
    <row r="219" spans="1:8" ht="15">
      <c r="A219" s="35"/>
      <c r="C219" s="1"/>
      <c r="D219" s="1"/>
      <c r="E219" s="180">
        <f t="shared" si="9"/>
        <v>0</v>
      </c>
      <c r="F219" s="181">
        <f t="shared" si="11"/>
        <v>0</v>
      </c>
      <c r="G219" s="182">
        <f t="shared" si="10"/>
        <v>0</v>
      </c>
      <c r="H219" s="188">
        <v>0</v>
      </c>
    </row>
    <row r="220" spans="1:8" ht="15">
      <c r="A220" s="35"/>
      <c r="C220" s="1"/>
      <c r="D220" s="1"/>
      <c r="E220" s="180">
        <f t="shared" si="9"/>
        <v>0</v>
      </c>
      <c r="F220" s="181">
        <f t="shared" si="11"/>
        <v>0</v>
      </c>
      <c r="G220" s="182">
        <f t="shared" si="10"/>
        <v>0</v>
      </c>
      <c r="H220" s="188">
        <v>0</v>
      </c>
    </row>
    <row r="221" spans="1:8" ht="15.75" thickBot="1">
      <c r="A221" s="35"/>
      <c r="B221" s="37"/>
      <c r="C221" s="37"/>
      <c r="D221" s="37"/>
      <c r="E221" s="180">
        <f t="shared" si="9"/>
        <v>0</v>
      </c>
      <c r="F221" s="181">
        <f t="shared" si="11"/>
        <v>0</v>
      </c>
      <c r="G221" s="182">
        <f t="shared" si="10"/>
        <v>0</v>
      </c>
      <c r="H221" s="188">
        <v>0</v>
      </c>
    </row>
    <row r="222" spans="1:8" s="5" customFormat="1" ht="15.75" customHeight="1">
      <c r="A222" s="11"/>
      <c r="B222" s="111" t="s">
        <v>250</v>
      </c>
      <c r="C222" s="112" t="s">
        <v>88</v>
      </c>
      <c r="D222" s="113" t="s">
        <v>448</v>
      </c>
      <c r="E222" s="180">
        <f t="shared" si="9"/>
        <v>509.68121601858149</v>
      </c>
      <c r="F222" s="181">
        <f t="shared" si="11"/>
        <v>413.53445518749004</v>
      </c>
      <c r="G222" s="182">
        <f t="shared" si="10"/>
        <v>351.50428690936656</v>
      </c>
      <c r="H222" s="194">
        <v>5.9591133000000003</v>
      </c>
    </row>
    <row r="223" spans="1:8" ht="15.75" customHeight="1">
      <c r="A223" s="30"/>
      <c r="B223" s="8"/>
      <c r="C223" s="8"/>
      <c r="D223" s="8"/>
      <c r="E223" s="180">
        <f t="shared" si="9"/>
        <v>0</v>
      </c>
      <c r="F223" s="181">
        <f t="shared" si="11"/>
        <v>0</v>
      </c>
      <c r="G223" s="182">
        <f t="shared" si="10"/>
        <v>0</v>
      </c>
      <c r="H223" s="187">
        <v>0</v>
      </c>
    </row>
    <row r="224" spans="1:8" ht="15.75" customHeight="1">
      <c r="A224" s="30"/>
      <c r="C224" s="1"/>
      <c r="D224" s="1"/>
      <c r="E224" s="180">
        <f t="shared" si="9"/>
        <v>0</v>
      </c>
      <c r="F224" s="181">
        <f t="shared" si="11"/>
        <v>0</v>
      </c>
      <c r="G224" s="182">
        <f t="shared" si="10"/>
        <v>0</v>
      </c>
      <c r="H224" s="188">
        <v>0</v>
      </c>
    </row>
    <row r="225" spans="1:8" ht="15.75" customHeight="1">
      <c r="A225" s="30"/>
      <c r="B225" s="9"/>
      <c r="C225" s="9"/>
      <c r="D225" s="9"/>
      <c r="E225" s="180">
        <f t="shared" si="9"/>
        <v>0</v>
      </c>
      <c r="F225" s="181">
        <f t="shared" si="11"/>
        <v>0</v>
      </c>
      <c r="G225" s="182">
        <f t="shared" si="10"/>
        <v>0</v>
      </c>
      <c r="H225" s="195">
        <v>0</v>
      </c>
    </row>
    <row r="226" spans="1:8" ht="15.75" customHeight="1">
      <c r="A226" s="30"/>
      <c r="B226" s="9"/>
      <c r="C226" s="9"/>
      <c r="D226" s="9"/>
      <c r="E226" s="180">
        <f t="shared" si="9"/>
        <v>0</v>
      </c>
      <c r="F226" s="181">
        <f t="shared" si="11"/>
        <v>0</v>
      </c>
      <c r="G226" s="182">
        <f t="shared" si="10"/>
        <v>0</v>
      </c>
      <c r="H226" s="195">
        <v>0</v>
      </c>
    </row>
    <row r="227" spans="1:8" ht="15.75" customHeight="1" thickBot="1">
      <c r="A227" s="39"/>
      <c r="B227" s="40"/>
      <c r="C227" s="40"/>
      <c r="D227" s="40"/>
      <c r="E227" s="180">
        <f t="shared" si="9"/>
        <v>0</v>
      </c>
      <c r="F227" s="181">
        <f t="shared" si="11"/>
        <v>0</v>
      </c>
      <c r="G227" s="182">
        <f t="shared" si="10"/>
        <v>0</v>
      </c>
      <c r="H227" s="190">
        <v>0</v>
      </c>
    </row>
    <row r="228" spans="1:8" ht="15.75" customHeight="1">
      <c r="A228" s="30"/>
      <c r="B228" s="10" t="s">
        <v>251</v>
      </c>
      <c r="C228" s="136" t="s">
        <v>74</v>
      </c>
      <c r="D228" s="166" t="s">
        <v>174</v>
      </c>
      <c r="E228" s="180">
        <f t="shared" si="9"/>
        <v>551.87216530793398</v>
      </c>
      <c r="F228" s="181">
        <f t="shared" si="11"/>
        <v>447.76646272449005</v>
      </c>
      <c r="G228" s="182">
        <f t="shared" si="10"/>
        <v>380.60149331581658</v>
      </c>
      <c r="H228" s="185">
        <v>6.4524033000000003</v>
      </c>
    </row>
    <row r="229" spans="1:8" ht="15.75" customHeight="1">
      <c r="A229" s="30"/>
      <c r="B229" s="150"/>
      <c r="C229" s="147" t="s">
        <v>76</v>
      </c>
      <c r="D229" s="157" t="s">
        <v>175</v>
      </c>
      <c r="E229" s="180">
        <f t="shared" si="9"/>
        <v>566.66809476561377</v>
      </c>
      <c r="F229" s="181">
        <f t="shared" si="11"/>
        <v>459.77127364349997</v>
      </c>
      <c r="G229" s="182">
        <f t="shared" si="10"/>
        <v>390.805582596975</v>
      </c>
      <c r="H229" s="185">
        <v>6.6253949999999993</v>
      </c>
    </row>
    <row r="230" spans="1:8" ht="15.75" customHeight="1">
      <c r="A230" s="30"/>
      <c r="B230" s="10"/>
      <c r="C230" s="10"/>
      <c r="D230" s="10"/>
      <c r="E230" s="180">
        <f t="shared" si="9"/>
        <v>0</v>
      </c>
      <c r="F230" s="181">
        <f t="shared" si="11"/>
        <v>0</v>
      </c>
      <c r="G230" s="182">
        <f t="shared" si="10"/>
        <v>0</v>
      </c>
      <c r="H230" s="190">
        <v>0</v>
      </c>
    </row>
    <row r="231" spans="1:8" ht="15.75" customHeight="1">
      <c r="A231" s="30"/>
      <c r="B231" s="10"/>
      <c r="C231" s="10"/>
      <c r="D231" s="10"/>
      <c r="E231" s="180">
        <f t="shared" si="9"/>
        <v>0</v>
      </c>
      <c r="F231" s="181">
        <f t="shared" si="11"/>
        <v>0</v>
      </c>
      <c r="G231" s="182">
        <f t="shared" si="10"/>
        <v>0</v>
      </c>
      <c r="H231" s="190">
        <v>0</v>
      </c>
    </row>
    <row r="232" spans="1:8" ht="15.75" customHeight="1">
      <c r="A232" s="30"/>
      <c r="B232" s="10"/>
      <c r="C232" s="10"/>
      <c r="D232" s="10"/>
      <c r="E232" s="180">
        <f t="shared" si="9"/>
        <v>0</v>
      </c>
      <c r="F232" s="181">
        <f t="shared" si="11"/>
        <v>0</v>
      </c>
      <c r="G232" s="182">
        <f t="shared" si="10"/>
        <v>0</v>
      </c>
      <c r="H232" s="190">
        <v>0</v>
      </c>
    </row>
    <row r="233" spans="1:8" ht="15.75" customHeight="1" thickBot="1">
      <c r="A233" s="30"/>
      <c r="B233" s="40"/>
      <c r="C233" s="40"/>
      <c r="D233" s="40"/>
      <c r="E233" s="180">
        <f t="shared" si="9"/>
        <v>0</v>
      </c>
      <c r="F233" s="181">
        <f t="shared" si="11"/>
        <v>0</v>
      </c>
      <c r="G233" s="182">
        <f t="shared" si="10"/>
        <v>0</v>
      </c>
      <c r="H233" s="190">
        <v>0</v>
      </c>
    </row>
    <row r="234" spans="1:8" s="5" customFormat="1" ht="15.75" customHeight="1">
      <c r="A234" s="11"/>
      <c r="B234" s="208" t="s">
        <v>252</v>
      </c>
      <c r="C234" s="31" t="s">
        <v>74</v>
      </c>
      <c r="D234" s="114" t="s">
        <v>449</v>
      </c>
      <c r="E234" s="180">
        <f t="shared" si="9"/>
        <v>191.88152764733451</v>
      </c>
      <c r="F234" s="181">
        <f t="shared" si="11"/>
        <v>155.68480945017001</v>
      </c>
      <c r="G234" s="182">
        <f t="shared" si="10"/>
        <v>132.33208803264449</v>
      </c>
      <c r="H234" s="185">
        <v>2.2434488999999997</v>
      </c>
    </row>
    <row r="235" spans="1:8" ht="15.75" customHeight="1">
      <c r="A235" s="13"/>
      <c r="B235" s="10"/>
      <c r="C235" s="122" t="s">
        <v>75</v>
      </c>
      <c r="D235" s="64" t="s">
        <v>450</v>
      </c>
      <c r="E235" s="180">
        <f t="shared" si="9"/>
        <v>274.96860054095254</v>
      </c>
      <c r="F235" s="181">
        <f t="shared" si="11"/>
        <v>223.09825601700004</v>
      </c>
      <c r="G235" s="182">
        <f t="shared" si="10"/>
        <v>189.63351761445003</v>
      </c>
      <c r="H235" s="185">
        <v>3.2148900000000005</v>
      </c>
    </row>
    <row r="236" spans="1:8" ht="15.75" customHeight="1">
      <c r="A236" s="13"/>
      <c r="B236" s="10"/>
      <c r="C236" s="122" t="s">
        <v>76</v>
      </c>
      <c r="D236" s="64" t="s">
        <v>451</v>
      </c>
      <c r="E236" s="180">
        <f t="shared" si="9"/>
        <v>202.95301468498883</v>
      </c>
      <c r="F236" s="181">
        <f t="shared" si="11"/>
        <v>164.66776039350006</v>
      </c>
      <c r="G236" s="182">
        <f t="shared" si="10"/>
        <v>139.96759633447505</v>
      </c>
      <c r="H236" s="185">
        <v>2.3728950000000006</v>
      </c>
    </row>
    <row r="237" spans="1:8" ht="15.75" customHeight="1">
      <c r="A237" s="13"/>
      <c r="B237" s="10"/>
      <c r="C237" s="122" t="s">
        <v>77</v>
      </c>
      <c r="D237" s="64" t="s">
        <v>452</v>
      </c>
      <c r="E237" s="180">
        <f t="shared" si="9"/>
        <v>274.96860054095254</v>
      </c>
      <c r="F237" s="181">
        <f t="shared" si="11"/>
        <v>223.09825601700004</v>
      </c>
      <c r="G237" s="182">
        <f t="shared" si="10"/>
        <v>189.63351761445003</v>
      </c>
      <c r="H237" s="185">
        <v>3.2148900000000005</v>
      </c>
    </row>
    <row r="238" spans="1:8" ht="15.75" customHeight="1">
      <c r="A238" s="13"/>
      <c r="B238" s="10"/>
      <c r="C238" s="119" t="s">
        <v>89</v>
      </c>
      <c r="D238" s="67" t="s">
        <v>453</v>
      </c>
      <c r="E238" s="180">
        <f t="shared" si="9"/>
        <v>455.37128026094257</v>
      </c>
      <c r="F238" s="181">
        <f t="shared" si="11"/>
        <v>369.46959858900004</v>
      </c>
      <c r="G238" s="182">
        <f t="shared" si="10"/>
        <v>314.04915880065005</v>
      </c>
      <c r="H238" s="186">
        <v>5.3241300000000003</v>
      </c>
    </row>
    <row r="239" spans="1:8" ht="15.75" customHeight="1" thickBot="1">
      <c r="A239" s="13"/>
      <c r="B239" s="40"/>
      <c r="C239" s="40"/>
      <c r="D239" s="40"/>
      <c r="E239" s="180">
        <f t="shared" si="9"/>
        <v>0</v>
      </c>
      <c r="F239" s="181">
        <f t="shared" si="11"/>
        <v>0</v>
      </c>
      <c r="G239" s="182">
        <f t="shared" si="10"/>
        <v>0</v>
      </c>
      <c r="H239" s="190">
        <v>0</v>
      </c>
    </row>
    <row r="240" spans="1:8" s="5" customFormat="1" ht="15.75" customHeight="1">
      <c r="A240" s="11"/>
      <c r="B240" s="209" t="s">
        <v>253</v>
      </c>
      <c r="C240" s="31" t="s">
        <v>90</v>
      </c>
      <c r="D240" s="68" t="s">
        <v>454</v>
      </c>
      <c r="E240" s="180">
        <f t="shared" si="9"/>
        <v>141.93617285066316</v>
      </c>
      <c r="F240" s="181">
        <f t="shared" si="11"/>
        <v>115.16119501068005</v>
      </c>
      <c r="G240" s="182">
        <f t="shared" si="10"/>
        <v>97.887015759078039</v>
      </c>
      <c r="H240" s="185">
        <v>1.6594956000000005</v>
      </c>
    </row>
    <row r="241" spans="1:8" ht="15.75" customHeight="1">
      <c r="A241" s="13"/>
      <c r="B241" s="10"/>
      <c r="C241" s="117" t="s">
        <v>76</v>
      </c>
      <c r="D241" s="68" t="s">
        <v>455</v>
      </c>
      <c r="E241" s="180">
        <f t="shared" si="9"/>
        <v>156.20835259302689</v>
      </c>
      <c r="F241" s="181">
        <f t="shared" si="11"/>
        <v>126.74105687061004</v>
      </c>
      <c r="G241" s="182">
        <f t="shared" si="10"/>
        <v>107.72989834001854</v>
      </c>
      <c r="H241" s="185">
        <v>1.8263637000000004</v>
      </c>
    </row>
    <row r="242" spans="1:8" ht="15.75" customHeight="1">
      <c r="A242" s="13"/>
      <c r="C242" s="122" t="s">
        <v>77</v>
      </c>
      <c r="D242" s="57" t="s">
        <v>456</v>
      </c>
      <c r="E242" s="180">
        <f t="shared" si="9"/>
        <v>213.86446708740749</v>
      </c>
      <c r="F242" s="181">
        <f t="shared" si="11"/>
        <v>173.52086579100001</v>
      </c>
      <c r="G242" s="182">
        <f t="shared" si="10"/>
        <v>147.49273592234999</v>
      </c>
      <c r="H242" s="185">
        <v>2.50047</v>
      </c>
    </row>
    <row r="243" spans="1:8" ht="15.75" customHeight="1">
      <c r="A243" s="13"/>
      <c r="B243" s="8"/>
      <c r="C243" s="122" t="s">
        <v>91</v>
      </c>
      <c r="D243" s="57" t="s">
        <v>457</v>
      </c>
      <c r="E243" s="180">
        <f t="shared" si="9"/>
        <v>429.18379449513759</v>
      </c>
      <c r="F243" s="181">
        <f t="shared" si="11"/>
        <v>348.22214563500006</v>
      </c>
      <c r="G243" s="182">
        <f t="shared" si="10"/>
        <v>295.98882378975009</v>
      </c>
      <c r="H243" s="185">
        <v>5.0179500000000008</v>
      </c>
    </row>
    <row r="244" spans="1:8" ht="15.75" customHeight="1">
      <c r="A244" s="13"/>
      <c r="B244" s="8"/>
      <c r="C244" s="8"/>
      <c r="D244" s="8"/>
      <c r="E244" s="180">
        <f t="shared" si="9"/>
        <v>0</v>
      </c>
      <c r="F244" s="181">
        <f t="shared" si="11"/>
        <v>0</v>
      </c>
      <c r="G244" s="182">
        <f t="shared" si="10"/>
        <v>0</v>
      </c>
      <c r="H244" s="187">
        <v>0</v>
      </c>
    </row>
    <row r="245" spans="1:8" ht="15.75" customHeight="1" thickBot="1">
      <c r="A245" s="42"/>
      <c r="B245" s="43"/>
      <c r="C245" s="43"/>
      <c r="D245" s="43"/>
      <c r="E245" s="180">
        <f t="shared" si="9"/>
        <v>0</v>
      </c>
      <c r="F245" s="181">
        <f t="shared" si="11"/>
        <v>0</v>
      </c>
      <c r="G245" s="182">
        <f t="shared" si="10"/>
        <v>0</v>
      </c>
      <c r="H245" s="187">
        <v>0</v>
      </c>
    </row>
    <row r="246" spans="1:8" ht="15.75" customHeight="1">
      <c r="A246" s="13"/>
      <c r="B246" s="210" t="s">
        <v>254</v>
      </c>
      <c r="C246" s="148">
        <v>20</v>
      </c>
      <c r="D246" s="158" t="s">
        <v>176</v>
      </c>
      <c r="E246" s="180">
        <f t="shared" si="9"/>
        <v>585.72676496183863</v>
      </c>
      <c r="F246" s="181">
        <f t="shared" si="11"/>
        <v>475.23469773780005</v>
      </c>
      <c r="G246" s="182">
        <f t="shared" si="10"/>
        <v>403.94949307713006</v>
      </c>
      <c r="H246" s="196">
        <v>6.8482260000000004</v>
      </c>
    </row>
    <row r="247" spans="1:8" ht="15.75" customHeight="1">
      <c r="A247" s="13"/>
      <c r="B247" s="8"/>
      <c r="C247" s="124">
        <v>25</v>
      </c>
      <c r="D247" s="159" t="s">
        <v>177</v>
      </c>
      <c r="E247" s="180">
        <f t="shared" si="9"/>
        <v>615.11494343235302</v>
      </c>
      <c r="F247" s="181">
        <f t="shared" si="11"/>
        <v>499.07906160839997</v>
      </c>
      <c r="G247" s="182">
        <f t="shared" si="10"/>
        <v>424.21720236713998</v>
      </c>
      <c r="H247" s="196">
        <v>7.1918279999999992</v>
      </c>
    </row>
    <row r="248" spans="1:8" ht="15.75" customHeight="1">
      <c r="A248" s="13"/>
      <c r="B248" s="8"/>
      <c r="C248" s="8"/>
      <c r="D248" s="8"/>
      <c r="E248" s="180">
        <f t="shared" si="9"/>
        <v>0</v>
      </c>
      <c r="F248" s="181">
        <f t="shared" si="11"/>
        <v>0</v>
      </c>
      <c r="G248" s="182">
        <f t="shared" si="10"/>
        <v>0</v>
      </c>
      <c r="H248" s="187">
        <v>0</v>
      </c>
    </row>
    <row r="249" spans="1:8" ht="15.75" customHeight="1">
      <c r="A249" s="13"/>
      <c r="B249" s="8"/>
      <c r="C249" s="8"/>
      <c r="D249" s="8"/>
      <c r="E249" s="180">
        <f t="shared" si="9"/>
        <v>0</v>
      </c>
      <c r="F249" s="181">
        <f t="shared" si="11"/>
        <v>0</v>
      </c>
      <c r="G249" s="182">
        <f t="shared" si="10"/>
        <v>0</v>
      </c>
      <c r="H249" s="187">
        <v>0</v>
      </c>
    </row>
    <row r="250" spans="1:8" ht="15.75" customHeight="1">
      <c r="A250" s="13"/>
      <c r="B250" s="8"/>
      <c r="C250" s="8"/>
      <c r="D250" s="8"/>
      <c r="E250" s="180">
        <f t="shared" si="9"/>
        <v>0</v>
      </c>
      <c r="F250" s="181">
        <f t="shared" si="11"/>
        <v>0</v>
      </c>
      <c r="G250" s="182">
        <f t="shared" si="10"/>
        <v>0</v>
      </c>
      <c r="H250" s="187">
        <v>0</v>
      </c>
    </row>
    <row r="251" spans="1:8" ht="15.75" customHeight="1" thickBot="1">
      <c r="A251" s="42"/>
      <c r="B251" s="43"/>
      <c r="C251" s="43"/>
      <c r="D251" s="43"/>
      <c r="E251" s="180">
        <f t="shared" si="9"/>
        <v>0</v>
      </c>
      <c r="F251" s="181">
        <f t="shared" si="11"/>
        <v>0</v>
      </c>
      <c r="G251" s="182">
        <f t="shared" si="10"/>
        <v>0</v>
      </c>
      <c r="H251" s="187">
        <v>0</v>
      </c>
    </row>
    <row r="252" spans="1:8" ht="15.75" customHeight="1">
      <c r="A252" s="13"/>
      <c r="B252" s="210" t="s">
        <v>255</v>
      </c>
      <c r="C252" s="148">
        <v>20</v>
      </c>
      <c r="D252" s="158" t="s">
        <v>202</v>
      </c>
      <c r="E252" s="180">
        <f t="shared" si="9"/>
        <v>360.07792927981887</v>
      </c>
      <c r="F252" s="181">
        <f t="shared" si="11"/>
        <v>292.1524781175001</v>
      </c>
      <c r="G252" s="182">
        <f t="shared" si="10"/>
        <v>248.32960639987508</v>
      </c>
      <c r="H252" s="196">
        <v>4.2099750000000009</v>
      </c>
    </row>
    <row r="253" spans="1:8" ht="15.75" customHeight="1">
      <c r="A253" s="13"/>
      <c r="B253" s="8"/>
      <c r="C253" s="124">
        <v>25</v>
      </c>
      <c r="D253" s="159" t="s">
        <v>203</v>
      </c>
      <c r="E253" s="180">
        <f t="shared" si="9"/>
        <v>361.53278960014137</v>
      </c>
      <c r="F253" s="181">
        <f t="shared" si="11"/>
        <v>293.33289217050009</v>
      </c>
      <c r="G253" s="182">
        <f t="shared" si="10"/>
        <v>249.33295834492509</v>
      </c>
      <c r="H253" s="196">
        <v>4.2269850000000009</v>
      </c>
    </row>
    <row r="254" spans="1:8" ht="15.75" customHeight="1">
      <c r="A254" s="13"/>
      <c r="B254" s="8"/>
      <c r="C254" s="124">
        <v>32</v>
      </c>
      <c r="D254" s="159" t="s">
        <v>204</v>
      </c>
      <c r="E254" s="180">
        <f t="shared" si="9"/>
        <v>376.08139280336633</v>
      </c>
      <c r="F254" s="181">
        <f t="shared" si="11"/>
        <v>305.13703270050007</v>
      </c>
      <c r="G254" s="182">
        <f t="shared" si="10"/>
        <v>259.36647779542506</v>
      </c>
      <c r="H254" s="196">
        <v>4.3970850000000006</v>
      </c>
    </row>
    <row r="255" spans="1:8" ht="15.75" customHeight="1">
      <c r="A255" s="13"/>
      <c r="B255" s="8"/>
      <c r="C255" s="8"/>
      <c r="D255" s="8"/>
      <c r="E255" s="180">
        <f t="shared" si="9"/>
        <v>0</v>
      </c>
      <c r="F255" s="181">
        <f t="shared" si="11"/>
        <v>0</v>
      </c>
      <c r="G255" s="182">
        <f t="shared" si="10"/>
        <v>0</v>
      </c>
      <c r="H255" s="187">
        <v>0</v>
      </c>
    </row>
    <row r="256" spans="1:8" ht="15.75" customHeight="1">
      <c r="A256" s="13"/>
      <c r="B256" s="8"/>
      <c r="C256" s="8"/>
      <c r="D256" s="8"/>
      <c r="E256" s="180">
        <f t="shared" si="9"/>
        <v>0</v>
      </c>
      <c r="F256" s="181">
        <f t="shared" si="11"/>
        <v>0</v>
      </c>
      <c r="G256" s="182">
        <f t="shared" si="10"/>
        <v>0</v>
      </c>
      <c r="H256" s="187">
        <v>0</v>
      </c>
    </row>
    <row r="257" spans="1:8" ht="15.75" customHeight="1" thickBot="1">
      <c r="A257" s="13"/>
      <c r="B257" s="43"/>
      <c r="C257" s="43"/>
      <c r="D257" s="43"/>
      <c r="E257" s="180">
        <f t="shared" si="9"/>
        <v>0</v>
      </c>
      <c r="F257" s="181">
        <f t="shared" si="11"/>
        <v>0</v>
      </c>
      <c r="G257" s="182">
        <f t="shared" si="10"/>
        <v>0</v>
      </c>
      <c r="H257" s="187">
        <v>0</v>
      </c>
    </row>
    <row r="258" spans="1:8" s="5" customFormat="1" ht="15.75" customHeight="1">
      <c r="A258" s="22"/>
      <c r="B258" s="45" t="s">
        <v>256</v>
      </c>
      <c r="C258" s="148">
        <v>20</v>
      </c>
      <c r="D258" s="115" t="s">
        <v>178</v>
      </c>
      <c r="E258" s="180">
        <f t="shared" si="9"/>
        <v>487.66917937210206</v>
      </c>
      <c r="F258" s="181">
        <f t="shared" si="11"/>
        <v>395.67479056560006</v>
      </c>
      <c r="G258" s="182">
        <f t="shared" si="10"/>
        <v>336.32357198076005</v>
      </c>
      <c r="H258" s="185">
        <v>5.7017520000000008</v>
      </c>
    </row>
    <row r="259" spans="1:8" ht="15.75" customHeight="1">
      <c r="A259" s="13"/>
      <c r="B259" s="8"/>
      <c r="C259" s="124" t="s">
        <v>92</v>
      </c>
      <c r="D259" s="54" t="s">
        <v>179</v>
      </c>
      <c r="E259" s="180">
        <f t="shared" si="9"/>
        <v>636.85055661797128</v>
      </c>
      <c r="F259" s="181">
        <f t="shared" si="11"/>
        <v>516.71444756022015</v>
      </c>
      <c r="G259" s="182">
        <f t="shared" si="10"/>
        <v>439.20728042618714</v>
      </c>
      <c r="H259" s="185">
        <v>7.4459574000000011</v>
      </c>
    </row>
    <row r="260" spans="1:8" ht="15.75" customHeight="1">
      <c r="A260" s="13"/>
      <c r="C260" s="124">
        <v>32</v>
      </c>
      <c r="D260" s="54" t="s">
        <v>180</v>
      </c>
      <c r="E260" s="180">
        <f t="shared" si="9"/>
        <v>898.17256735429874</v>
      </c>
      <c r="F260" s="181">
        <f t="shared" si="11"/>
        <v>728.74041976008004</v>
      </c>
      <c r="G260" s="182">
        <f t="shared" si="10"/>
        <v>619.42935679606808</v>
      </c>
      <c r="H260" s="185">
        <v>10.5012936</v>
      </c>
    </row>
    <row r="261" spans="1:8" ht="15.75" customHeight="1">
      <c r="A261" s="13"/>
      <c r="B261" s="150"/>
      <c r="C261" s="149">
        <v>40</v>
      </c>
      <c r="D261" s="160" t="s">
        <v>181</v>
      </c>
      <c r="E261" s="180">
        <f t="shared" si="9"/>
        <v>1189.3483118636439</v>
      </c>
      <c r="F261" s="181">
        <f t="shared" si="11"/>
        <v>964.98848832750014</v>
      </c>
      <c r="G261" s="182">
        <f t="shared" si="10"/>
        <v>820.24021507837506</v>
      </c>
      <c r="H261" s="197">
        <v>13.905675</v>
      </c>
    </row>
    <row r="262" spans="1:8" ht="15.75" customHeight="1">
      <c r="A262" s="13"/>
      <c r="B262" s="150"/>
      <c r="C262" s="72">
        <v>50</v>
      </c>
      <c r="D262" s="161" t="s">
        <v>182</v>
      </c>
      <c r="E262" s="180">
        <f t="shared" ref="E262:E325" si="12">G262+(G262/100*45)</f>
        <v>2181.1993352435084</v>
      </c>
      <c r="F262" s="181">
        <f t="shared" si="11"/>
        <v>1769.7357689602502</v>
      </c>
      <c r="G262" s="182">
        <f t="shared" ref="G262:G325" si="13">F262-(F262/100*15)</f>
        <v>1504.2754036162128</v>
      </c>
      <c r="H262" s="191">
        <v>25.502242500000001</v>
      </c>
    </row>
    <row r="263" spans="1:8" ht="15.75" customHeight="1">
      <c r="A263" s="13"/>
      <c r="B263" s="150"/>
      <c r="C263" s="72">
        <v>63</v>
      </c>
      <c r="D263" s="161" t="s">
        <v>183</v>
      </c>
      <c r="E263" s="180">
        <f t="shared" si="12"/>
        <v>3331.4846475064933</v>
      </c>
      <c r="F263" s="181">
        <f t="shared" ref="F263:F326" si="14">H263*$D$2</f>
        <v>2703.0301399647005</v>
      </c>
      <c r="G263" s="182">
        <f t="shared" si="13"/>
        <v>2297.5756189699955</v>
      </c>
      <c r="H263" s="191">
        <v>38.951199000000003</v>
      </c>
    </row>
    <row r="264" spans="1:8" ht="15.75" customHeight="1" thickBot="1">
      <c r="A264" s="13"/>
      <c r="B264" s="37"/>
      <c r="C264" s="37"/>
      <c r="D264" s="37"/>
      <c r="E264" s="180">
        <f t="shared" si="12"/>
        <v>0</v>
      </c>
      <c r="F264" s="181">
        <f t="shared" si="14"/>
        <v>0</v>
      </c>
      <c r="G264" s="182">
        <f t="shared" si="13"/>
        <v>0</v>
      </c>
      <c r="H264" s="188">
        <v>0</v>
      </c>
    </row>
    <row r="265" spans="1:8" s="5" customFormat="1" ht="15.75" customHeight="1">
      <c r="A265" s="11"/>
      <c r="B265" s="10" t="s">
        <v>257</v>
      </c>
      <c r="C265" s="31" t="s">
        <v>93</v>
      </c>
      <c r="D265" s="62" t="s">
        <v>184</v>
      </c>
      <c r="E265" s="180">
        <f t="shared" si="12"/>
        <v>363.715080080625</v>
      </c>
      <c r="F265" s="181">
        <f t="shared" si="14"/>
        <v>295.10351324999999</v>
      </c>
      <c r="G265" s="182">
        <f t="shared" si="13"/>
        <v>250.83798626250001</v>
      </c>
      <c r="H265" s="185">
        <v>4.2524999999999995</v>
      </c>
    </row>
    <row r="266" spans="1:8" ht="15.75" customHeight="1">
      <c r="A266" s="13"/>
      <c r="C266" s="122">
        <v>25</v>
      </c>
      <c r="D266" s="19" t="s">
        <v>185</v>
      </c>
      <c r="E266" s="180">
        <f t="shared" si="12"/>
        <v>487.37820730803759</v>
      </c>
      <c r="F266" s="181">
        <f t="shared" si="14"/>
        <v>395.43870775500011</v>
      </c>
      <c r="G266" s="182">
        <f t="shared" si="13"/>
        <v>336.12290159175006</v>
      </c>
      <c r="H266" s="185">
        <v>5.6983500000000014</v>
      </c>
    </row>
    <row r="267" spans="1:8" ht="15.75" customHeight="1">
      <c r="A267" s="13"/>
      <c r="C267" s="122" t="s">
        <v>94</v>
      </c>
      <c r="D267" s="19" t="s">
        <v>186</v>
      </c>
      <c r="E267" s="180">
        <f t="shared" si="12"/>
        <v>698.33295375479997</v>
      </c>
      <c r="F267" s="181">
        <f t="shared" si="14"/>
        <v>566.59874544000002</v>
      </c>
      <c r="G267" s="182">
        <f t="shared" si="13"/>
        <v>481.60893362400003</v>
      </c>
      <c r="H267" s="185">
        <v>8.1647999999999996</v>
      </c>
    </row>
    <row r="268" spans="1:8" ht="15.75" customHeight="1">
      <c r="A268" s="13"/>
      <c r="B268" s="8"/>
      <c r="C268" s="122">
        <v>40</v>
      </c>
      <c r="D268" s="19" t="s">
        <v>187</v>
      </c>
      <c r="E268" s="180">
        <f t="shared" si="12"/>
        <v>1069.3223354370375</v>
      </c>
      <c r="F268" s="181">
        <f t="shared" si="14"/>
        <v>867.60432895500003</v>
      </c>
      <c r="G268" s="182">
        <f t="shared" si="13"/>
        <v>737.46367961174997</v>
      </c>
      <c r="H268" s="185">
        <v>12.50235</v>
      </c>
    </row>
    <row r="269" spans="1:8" ht="15.75" customHeight="1">
      <c r="A269" s="13"/>
      <c r="B269" s="8"/>
      <c r="C269" s="122">
        <v>50</v>
      </c>
      <c r="D269" s="19" t="s">
        <v>188</v>
      </c>
      <c r="E269" s="180">
        <f t="shared" si="12"/>
        <v>1614.8949555579754</v>
      </c>
      <c r="F269" s="181">
        <f t="shared" si="14"/>
        <v>1310.2595988300002</v>
      </c>
      <c r="G269" s="182">
        <f t="shared" si="13"/>
        <v>1113.7206590055002</v>
      </c>
      <c r="H269" s="185">
        <v>18.8811</v>
      </c>
    </row>
    <row r="270" spans="1:8" ht="15.75" customHeight="1" thickBot="1">
      <c r="A270" s="42"/>
      <c r="B270" s="43"/>
      <c r="C270" s="137">
        <v>63</v>
      </c>
      <c r="D270" s="66" t="s">
        <v>189</v>
      </c>
      <c r="E270" s="180">
        <f t="shared" si="12"/>
        <v>2327.7765125160004</v>
      </c>
      <c r="F270" s="181">
        <f t="shared" si="14"/>
        <v>1888.6624848000001</v>
      </c>
      <c r="G270" s="182">
        <f t="shared" si="13"/>
        <v>1605.3631120800001</v>
      </c>
      <c r="H270" s="185">
        <v>27.216000000000001</v>
      </c>
    </row>
    <row r="271" spans="1:8" ht="15.75" customHeight="1">
      <c r="A271" s="13"/>
      <c r="B271" s="45" t="s">
        <v>259</v>
      </c>
      <c r="C271" s="31">
        <v>20</v>
      </c>
      <c r="D271" s="56" t="s">
        <v>190</v>
      </c>
      <c r="E271" s="180">
        <f t="shared" si="12"/>
        <v>1011.9571930067216</v>
      </c>
      <c r="F271" s="181">
        <f t="shared" si="14"/>
        <v>821.06060284521016</v>
      </c>
      <c r="G271" s="182">
        <f t="shared" si="13"/>
        <v>697.90151241842864</v>
      </c>
      <c r="H271" s="185">
        <v>11.831645700000001</v>
      </c>
    </row>
    <row r="272" spans="1:8" ht="15.75" customHeight="1">
      <c r="A272" s="13"/>
      <c r="B272" s="8"/>
      <c r="C272" s="122">
        <v>25</v>
      </c>
      <c r="D272" s="54" t="s">
        <v>191</v>
      </c>
      <c r="E272" s="180">
        <f t="shared" si="12"/>
        <v>1175.5416874237835</v>
      </c>
      <c r="F272" s="181">
        <f t="shared" si="14"/>
        <v>953.78635896453022</v>
      </c>
      <c r="G272" s="182">
        <f t="shared" si="13"/>
        <v>810.71840511985067</v>
      </c>
      <c r="H272" s="185">
        <v>13.744250100000002</v>
      </c>
    </row>
    <row r="273" spans="1:8" ht="15.75" customHeight="1">
      <c r="A273" s="13"/>
      <c r="B273" s="150"/>
      <c r="C273" s="124">
        <v>32</v>
      </c>
      <c r="D273" s="160" t="s">
        <v>192</v>
      </c>
      <c r="E273" s="180">
        <f t="shared" si="12"/>
        <v>1337.7440645365389</v>
      </c>
      <c r="F273" s="181">
        <f t="shared" si="14"/>
        <v>1085.3907217335002</v>
      </c>
      <c r="G273" s="182">
        <f t="shared" si="13"/>
        <v>922.58211347347515</v>
      </c>
      <c r="H273" s="197">
        <v>15.640695000000001</v>
      </c>
    </row>
    <row r="274" spans="1:8" ht="15.75" customHeight="1">
      <c r="A274" s="13"/>
      <c r="B274" s="8"/>
      <c r="C274" s="8"/>
      <c r="D274" s="8"/>
      <c r="E274" s="180">
        <f t="shared" si="12"/>
        <v>0</v>
      </c>
      <c r="F274" s="181">
        <f t="shared" si="14"/>
        <v>0</v>
      </c>
      <c r="G274" s="182">
        <f t="shared" si="13"/>
        <v>0</v>
      </c>
      <c r="H274" s="187">
        <v>0</v>
      </c>
    </row>
    <row r="275" spans="1:8" ht="15.75" customHeight="1">
      <c r="A275" s="13"/>
      <c r="B275" s="8"/>
      <c r="C275" s="8"/>
      <c r="D275" s="8"/>
      <c r="E275" s="180">
        <f t="shared" si="12"/>
        <v>0</v>
      </c>
      <c r="F275" s="181">
        <f t="shared" si="14"/>
        <v>0</v>
      </c>
      <c r="G275" s="182">
        <f t="shared" si="13"/>
        <v>0</v>
      </c>
      <c r="H275" s="187">
        <v>0</v>
      </c>
    </row>
    <row r="276" spans="1:8" ht="15.75" customHeight="1" thickBot="1">
      <c r="A276" s="42"/>
      <c r="B276" s="43" t="s">
        <v>258</v>
      </c>
      <c r="C276" s="43"/>
      <c r="D276" s="43"/>
      <c r="E276" s="180">
        <f t="shared" si="12"/>
        <v>0</v>
      </c>
      <c r="F276" s="181">
        <f t="shared" si="14"/>
        <v>0</v>
      </c>
      <c r="G276" s="182">
        <f t="shared" si="13"/>
        <v>0</v>
      </c>
      <c r="H276" s="187">
        <v>0</v>
      </c>
    </row>
    <row r="277" spans="1:8" ht="15.75" customHeight="1">
      <c r="A277" s="13"/>
      <c r="B277" s="45" t="s">
        <v>260</v>
      </c>
      <c r="C277" s="31">
        <v>20</v>
      </c>
      <c r="D277" s="56" t="s">
        <v>193</v>
      </c>
      <c r="E277" s="180">
        <f t="shared" si="12"/>
        <v>1365.4737022418863</v>
      </c>
      <c r="F277" s="181">
        <f t="shared" si="14"/>
        <v>1107.8894135836804</v>
      </c>
      <c r="G277" s="182">
        <f t="shared" si="13"/>
        <v>941.70600154612839</v>
      </c>
      <c r="H277" s="185">
        <v>15.964905600000003</v>
      </c>
    </row>
    <row r="278" spans="1:8" ht="15.75" customHeight="1">
      <c r="A278" s="13"/>
      <c r="B278" s="8"/>
      <c r="C278" s="122">
        <v>25</v>
      </c>
      <c r="D278" s="54" t="s">
        <v>194</v>
      </c>
      <c r="E278" s="180">
        <f t="shared" si="12"/>
        <v>1546.3419372643791</v>
      </c>
      <c r="F278" s="181">
        <f t="shared" si="14"/>
        <v>1254.6384886526403</v>
      </c>
      <c r="G278" s="182">
        <f t="shared" si="13"/>
        <v>1066.4427153547442</v>
      </c>
      <c r="H278" s="185">
        <v>18.079588800000003</v>
      </c>
    </row>
    <row r="279" spans="1:8" ht="15.75" customHeight="1">
      <c r="A279" s="13"/>
      <c r="B279" s="150"/>
      <c r="C279" s="124">
        <v>32</v>
      </c>
      <c r="D279" s="160" t="s">
        <v>195</v>
      </c>
      <c r="E279" s="180">
        <f t="shared" si="12"/>
        <v>1631.6258492416844</v>
      </c>
      <c r="F279" s="181">
        <f t="shared" si="14"/>
        <v>1323.8343604395004</v>
      </c>
      <c r="G279" s="182">
        <f t="shared" si="13"/>
        <v>1125.2592063735754</v>
      </c>
      <c r="H279" s="197">
        <v>19.076715000000004</v>
      </c>
    </row>
    <row r="280" spans="1:8" ht="15.75" customHeight="1">
      <c r="A280" s="13"/>
      <c r="B280" s="8"/>
      <c r="C280" s="8"/>
      <c r="D280" s="8"/>
      <c r="E280" s="180">
        <f t="shared" si="12"/>
        <v>0</v>
      </c>
      <c r="F280" s="181">
        <f t="shared" si="14"/>
        <v>0</v>
      </c>
      <c r="G280" s="182">
        <f t="shared" si="13"/>
        <v>0</v>
      </c>
      <c r="H280" s="187">
        <v>0</v>
      </c>
    </row>
    <row r="281" spans="1:8" ht="15.75" customHeight="1">
      <c r="A281" s="13"/>
      <c r="B281" s="8"/>
      <c r="C281" s="8"/>
      <c r="D281" s="8"/>
      <c r="E281" s="180">
        <f t="shared" si="12"/>
        <v>0</v>
      </c>
      <c r="F281" s="181">
        <f t="shared" si="14"/>
        <v>0</v>
      </c>
      <c r="G281" s="182">
        <f t="shared" si="13"/>
        <v>0</v>
      </c>
      <c r="H281" s="187">
        <v>0</v>
      </c>
    </row>
    <row r="282" spans="1:8" ht="15.75" customHeight="1" thickBot="1">
      <c r="A282" s="153"/>
      <c r="B282" s="43"/>
      <c r="C282" s="43"/>
      <c r="D282" s="43"/>
      <c r="E282" s="180">
        <f t="shared" si="12"/>
        <v>0</v>
      </c>
      <c r="F282" s="181">
        <f t="shared" si="14"/>
        <v>0</v>
      </c>
      <c r="G282" s="182">
        <f t="shared" si="13"/>
        <v>0</v>
      </c>
      <c r="H282" s="187">
        <v>0</v>
      </c>
    </row>
    <row r="283" spans="1:8" ht="15.75" customHeight="1">
      <c r="A283" s="13"/>
      <c r="B283" s="45" t="s">
        <v>261</v>
      </c>
      <c r="C283" s="31" t="s">
        <v>74</v>
      </c>
      <c r="D283" s="56" t="s">
        <v>156</v>
      </c>
      <c r="E283" s="180">
        <f t="shared" si="12"/>
        <v>560.12122332416266</v>
      </c>
      <c r="F283" s="181">
        <f t="shared" si="14"/>
        <v>454.45941040500014</v>
      </c>
      <c r="G283" s="182">
        <f t="shared" si="13"/>
        <v>386.29049884425012</v>
      </c>
      <c r="H283" s="185">
        <v>6.5488500000000016</v>
      </c>
    </row>
    <row r="284" spans="1:8" ht="15.75" customHeight="1">
      <c r="A284" s="13"/>
      <c r="B284" s="8"/>
      <c r="C284" s="8"/>
      <c r="D284" s="8"/>
      <c r="E284" s="180">
        <f t="shared" si="12"/>
        <v>0</v>
      </c>
      <c r="F284" s="181">
        <f t="shared" si="14"/>
        <v>0</v>
      </c>
      <c r="G284" s="182">
        <f t="shared" si="13"/>
        <v>0</v>
      </c>
      <c r="H284" s="187">
        <v>0</v>
      </c>
    </row>
    <row r="285" spans="1:8" ht="15.75" customHeight="1">
      <c r="A285" s="13"/>
      <c r="B285" s="8"/>
      <c r="C285" s="8"/>
      <c r="D285" s="8"/>
      <c r="E285" s="180">
        <f t="shared" si="12"/>
        <v>0</v>
      </c>
      <c r="F285" s="181">
        <f t="shared" si="14"/>
        <v>0</v>
      </c>
      <c r="G285" s="182">
        <f t="shared" si="13"/>
        <v>0</v>
      </c>
      <c r="H285" s="187">
        <v>0</v>
      </c>
    </row>
    <row r="286" spans="1:8" ht="15.75" customHeight="1">
      <c r="A286" s="13"/>
      <c r="B286" s="8"/>
      <c r="C286" s="8"/>
      <c r="D286" s="8"/>
      <c r="E286" s="180">
        <f t="shared" si="12"/>
        <v>0</v>
      </c>
      <c r="F286" s="181">
        <f t="shared" si="14"/>
        <v>0</v>
      </c>
      <c r="G286" s="182">
        <f t="shared" si="13"/>
        <v>0</v>
      </c>
      <c r="H286" s="187">
        <v>0</v>
      </c>
    </row>
    <row r="287" spans="1:8" ht="15.75" customHeight="1">
      <c r="A287" s="13"/>
      <c r="B287" s="8"/>
      <c r="C287" s="8"/>
      <c r="D287" s="8"/>
      <c r="E287" s="180">
        <f t="shared" si="12"/>
        <v>0</v>
      </c>
      <c r="F287" s="181">
        <f t="shared" si="14"/>
        <v>0</v>
      </c>
      <c r="G287" s="182">
        <f t="shared" si="13"/>
        <v>0</v>
      </c>
      <c r="H287" s="187">
        <v>0</v>
      </c>
    </row>
    <row r="288" spans="1:8" ht="15.75" customHeight="1" thickBot="1">
      <c r="A288" s="153"/>
      <c r="B288" s="43"/>
      <c r="C288" s="43"/>
      <c r="D288" s="43"/>
      <c r="E288" s="180">
        <f t="shared" si="12"/>
        <v>0</v>
      </c>
      <c r="F288" s="181">
        <f t="shared" si="14"/>
        <v>0</v>
      </c>
      <c r="G288" s="182">
        <f t="shared" si="13"/>
        <v>0</v>
      </c>
      <c r="H288" s="187">
        <v>0</v>
      </c>
    </row>
    <row r="289" spans="1:8" ht="15.75" customHeight="1">
      <c r="A289" s="13"/>
      <c r="B289" s="45" t="s">
        <v>262</v>
      </c>
      <c r="C289" s="31" t="s">
        <v>74</v>
      </c>
      <c r="D289" s="56" t="s">
        <v>157</v>
      </c>
      <c r="E289" s="180">
        <f t="shared" si="12"/>
        <v>590.67329005093507</v>
      </c>
      <c r="F289" s="181">
        <f t="shared" si="14"/>
        <v>479.24810551800005</v>
      </c>
      <c r="G289" s="182">
        <f t="shared" si="13"/>
        <v>407.36088969030004</v>
      </c>
      <c r="H289" s="185">
        <v>6.9060600000000001</v>
      </c>
    </row>
    <row r="290" spans="1:8" ht="15.75" customHeight="1">
      <c r="A290" s="13"/>
      <c r="B290" s="8"/>
      <c r="C290" s="8"/>
      <c r="D290" s="8"/>
      <c r="E290" s="180">
        <f t="shared" si="12"/>
        <v>0</v>
      </c>
      <c r="F290" s="181">
        <f t="shared" si="14"/>
        <v>0</v>
      </c>
      <c r="G290" s="182">
        <f t="shared" si="13"/>
        <v>0</v>
      </c>
      <c r="H290" s="187">
        <v>0</v>
      </c>
    </row>
    <row r="291" spans="1:8" ht="15.75" customHeight="1">
      <c r="A291" s="13"/>
      <c r="B291" s="8"/>
      <c r="C291" s="8"/>
      <c r="D291" s="8"/>
      <c r="E291" s="180">
        <f t="shared" si="12"/>
        <v>0</v>
      </c>
      <c r="F291" s="181">
        <f t="shared" si="14"/>
        <v>0</v>
      </c>
      <c r="G291" s="182">
        <f t="shared" si="13"/>
        <v>0</v>
      </c>
      <c r="H291" s="187">
        <v>0</v>
      </c>
    </row>
    <row r="292" spans="1:8" ht="15.75" customHeight="1">
      <c r="A292" s="13"/>
      <c r="B292" s="8"/>
      <c r="C292" s="8"/>
      <c r="D292" s="8"/>
      <c r="E292" s="180">
        <f t="shared" si="12"/>
        <v>0</v>
      </c>
      <c r="F292" s="181">
        <f t="shared" si="14"/>
        <v>0</v>
      </c>
      <c r="G292" s="182">
        <f t="shared" si="13"/>
        <v>0</v>
      </c>
      <c r="H292" s="187">
        <v>0</v>
      </c>
    </row>
    <row r="293" spans="1:8" ht="15.75" customHeight="1">
      <c r="A293" s="13"/>
      <c r="B293" s="8"/>
      <c r="C293" s="8"/>
      <c r="D293" s="8"/>
      <c r="E293" s="180">
        <f t="shared" si="12"/>
        <v>0</v>
      </c>
      <c r="F293" s="181">
        <f t="shared" si="14"/>
        <v>0</v>
      </c>
      <c r="G293" s="182">
        <f t="shared" si="13"/>
        <v>0</v>
      </c>
      <c r="H293" s="187">
        <v>0</v>
      </c>
    </row>
    <row r="294" spans="1:8" ht="15.75" customHeight="1" thickBot="1">
      <c r="A294" s="42"/>
      <c r="B294" s="43"/>
      <c r="C294" s="43"/>
      <c r="D294" s="43"/>
      <c r="E294" s="180">
        <f t="shared" si="12"/>
        <v>0</v>
      </c>
      <c r="F294" s="181">
        <f t="shared" si="14"/>
        <v>0</v>
      </c>
      <c r="G294" s="182">
        <f t="shared" si="13"/>
        <v>0</v>
      </c>
      <c r="H294" s="187">
        <v>0</v>
      </c>
    </row>
    <row r="295" spans="1:8" s="5" customFormat="1" ht="15.75" customHeight="1">
      <c r="A295" s="30"/>
      <c r="B295" s="10" t="s">
        <v>263</v>
      </c>
      <c r="C295" s="117">
        <v>20</v>
      </c>
      <c r="D295" s="62" t="s">
        <v>458</v>
      </c>
      <c r="E295" s="180">
        <f t="shared" si="12"/>
        <v>288.61519034557762</v>
      </c>
      <c r="F295" s="181">
        <f t="shared" si="14"/>
        <v>234.17053983414004</v>
      </c>
      <c r="G295" s="182">
        <f t="shared" si="13"/>
        <v>199.04495885901903</v>
      </c>
      <c r="H295" s="185">
        <v>3.3744438000000003</v>
      </c>
    </row>
    <row r="296" spans="1:8" ht="15.75" customHeight="1">
      <c r="A296" s="13"/>
      <c r="C296" s="122">
        <v>25</v>
      </c>
      <c r="D296" s="19" t="s">
        <v>459</v>
      </c>
      <c r="E296" s="180">
        <f t="shared" si="12"/>
        <v>410.27061033094509</v>
      </c>
      <c r="F296" s="181">
        <f t="shared" si="14"/>
        <v>332.87676294600004</v>
      </c>
      <c r="G296" s="182">
        <f t="shared" si="13"/>
        <v>282.94524850410005</v>
      </c>
      <c r="H296" s="185">
        <v>4.7968200000000003</v>
      </c>
    </row>
    <row r="297" spans="1:8" ht="15.75" customHeight="1">
      <c r="A297" s="13"/>
      <c r="C297" s="122">
        <v>32</v>
      </c>
      <c r="D297" s="19" t="s">
        <v>460</v>
      </c>
      <c r="E297" s="180">
        <f t="shared" si="12"/>
        <v>533.93373755835751</v>
      </c>
      <c r="F297" s="181">
        <f t="shared" si="14"/>
        <v>433.21195745100005</v>
      </c>
      <c r="G297" s="182">
        <f t="shared" si="13"/>
        <v>368.23016383335005</v>
      </c>
      <c r="H297" s="185">
        <v>6.2426700000000004</v>
      </c>
    </row>
    <row r="298" spans="1:8" ht="15.75" customHeight="1">
      <c r="A298" s="13"/>
      <c r="B298" s="8"/>
      <c r="C298" s="122">
        <v>40</v>
      </c>
      <c r="D298" s="19" t="s">
        <v>461</v>
      </c>
      <c r="E298" s="180">
        <f t="shared" si="12"/>
        <v>950.02378917059264</v>
      </c>
      <c r="F298" s="181">
        <f t="shared" si="14"/>
        <v>770.81037660900006</v>
      </c>
      <c r="G298" s="182">
        <f t="shared" si="13"/>
        <v>655.18882011765004</v>
      </c>
      <c r="H298" s="185">
        <v>11.107530000000001</v>
      </c>
    </row>
    <row r="299" spans="1:8" ht="15.75" customHeight="1">
      <c r="A299" s="13"/>
      <c r="B299" s="8"/>
      <c r="C299" s="8"/>
      <c r="D299" s="8"/>
      <c r="E299" s="180">
        <f t="shared" si="12"/>
        <v>0</v>
      </c>
      <c r="F299" s="181">
        <f t="shared" si="14"/>
        <v>0</v>
      </c>
      <c r="G299" s="182">
        <f t="shared" si="13"/>
        <v>0</v>
      </c>
      <c r="H299" s="187">
        <v>0</v>
      </c>
    </row>
    <row r="300" spans="1:8" ht="15.75" customHeight="1" thickBot="1">
      <c r="A300" s="13"/>
      <c r="B300" s="43"/>
      <c r="C300" s="43"/>
      <c r="D300" s="43"/>
      <c r="E300" s="180">
        <f t="shared" si="12"/>
        <v>0</v>
      </c>
      <c r="F300" s="181">
        <f t="shared" si="14"/>
        <v>0</v>
      </c>
      <c r="G300" s="182">
        <f t="shared" si="13"/>
        <v>0</v>
      </c>
      <c r="H300" s="187">
        <v>0</v>
      </c>
    </row>
    <row r="301" spans="1:8" s="5" customFormat="1" ht="15.75" customHeight="1">
      <c r="A301" s="11"/>
      <c r="B301" s="138" t="s">
        <v>264</v>
      </c>
      <c r="C301" s="31" t="s">
        <v>74</v>
      </c>
      <c r="D301" s="62" t="s">
        <v>462</v>
      </c>
      <c r="E301" s="180">
        <f t="shared" si="12"/>
        <v>286.60748310353256</v>
      </c>
      <c r="F301" s="181">
        <f t="shared" si="14"/>
        <v>232.54156844100004</v>
      </c>
      <c r="G301" s="182">
        <f t="shared" si="13"/>
        <v>197.66033317485005</v>
      </c>
      <c r="H301" s="185">
        <v>3.3509700000000002</v>
      </c>
    </row>
    <row r="302" spans="1:8" ht="15.75" customHeight="1">
      <c r="A302" s="13"/>
      <c r="C302" s="122" t="s">
        <v>77</v>
      </c>
      <c r="D302" s="19" t="s">
        <v>463</v>
      </c>
      <c r="E302" s="180">
        <f t="shared" si="12"/>
        <v>435.73066593658888</v>
      </c>
      <c r="F302" s="181">
        <f t="shared" si="14"/>
        <v>353.53400887350011</v>
      </c>
      <c r="G302" s="182">
        <f t="shared" si="13"/>
        <v>300.50390754247508</v>
      </c>
      <c r="H302" s="185">
        <v>5.0944950000000011</v>
      </c>
    </row>
    <row r="303" spans="1:8" ht="15.75" customHeight="1">
      <c r="A303" s="13"/>
      <c r="B303" s="10"/>
      <c r="C303" s="122" t="s">
        <v>89</v>
      </c>
      <c r="D303" s="19" t="s">
        <v>464</v>
      </c>
      <c r="E303" s="180">
        <f t="shared" si="12"/>
        <v>720.15585855963775</v>
      </c>
      <c r="F303" s="181">
        <f t="shared" si="14"/>
        <v>584.30495623500019</v>
      </c>
      <c r="G303" s="182">
        <f t="shared" si="13"/>
        <v>496.65921279975015</v>
      </c>
      <c r="H303" s="185">
        <v>8.4199500000000018</v>
      </c>
    </row>
    <row r="304" spans="1:8" ht="15.75" customHeight="1">
      <c r="A304" s="13"/>
      <c r="B304" s="8"/>
      <c r="C304" s="8"/>
      <c r="D304" s="8"/>
      <c r="E304" s="180">
        <f t="shared" si="12"/>
        <v>0</v>
      </c>
      <c r="F304" s="181">
        <f t="shared" si="14"/>
        <v>0</v>
      </c>
      <c r="G304" s="182">
        <f t="shared" si="13"/>
        <v>0</v>
      </c>
      <c r="H304" s="187">
        <v>0</v>
      </c>
    </row>
    <row r="305" spans="1:8" ht="15.75" customHeight="1">
      <c r="A305" s="13"/>
      <c r="B305" s="8"/>
      <c r="C305" s="8"/>
      <c r="D305" s="8"/>
      <c r="E305" s="180">
        <f t="shared" si="12"/>
        <v>0</v>
      </c>
      <c r="F305" s="181">
        <f t="shared" si="14"/>
        <v>0</v>
      </c>
      <c r="G305" s="182">
        <f t="shared" si="13"/>
        <v>0</v>
      </c>
      <c r="H305" s="187">
        <v>0</v>
      </c>
    </row>
    <row r="306" spans="1:8" ht="15.75" customHeight="1" thickBot="1">
      <c r="A306" s="13"/>
      <c r="B306" s="43"/>
      <c r="C306" s="43"/>
      <c r="D306" s="43"/>
      <c r="E306" s="180">
        <f t="shared" si="12"/>
        <v>0</v>
      </c>
      <c r="F306" s="181">
        <f t="shared" si="14"/>
        <v>0</v>
      </c>
      <c r="G306" s="182">
        <f t="shared" si="13"/>
        <v>0</v>
      </c>
      <c r="H306" s="187">
        <v>0</v>
      </c>
    </row>
    <row r="307" spans="1:8" s="5" customFormat="1" ht="15.75" customHeight="1">
      <c r="A307" s="11"/>
      <c r="B307" s="138" t="s">
        <v>265</v>
      </c>
      <c r="C307" s="31" t="s">
        <v>74</v>
      </c>
      <c r="D307" s="62" t="s">
        <v>95</v>
      </c>
      <c r="E307" s="180">
        <f t="shared" si="12"/>
        <v>217.50161788821384</v>
      </c>
      <c r="F307" s="181">
        <f t="shared" si="14"/>
        <v>176.47190092350007</v>
      </c>
      <c r="G307" s="182">
        <f t="shared" si="13"/>
        <v>150.00111578497507</v>
      </c>
      <c r="H307" s="185">
        <v>2.5429950000000008</v>
      </c>
    </row>
    <row r="308" spans="1:8" ht="15.75" customHeight="1">
      <c r="A308" s="13"/>
      <c r="C308" s="122" t="s">
        <v>77</v>
      </c>
      <c r="D308" s="19" t="s">
        <v>96</v>
      </c>
      <c r="E308" s="180">
        <f t="shared" si="12"/>
        <v>341.16474511562637</v>
      </c>
      <c r="F308" s="181">
        <f t="shared" si="14"/>
        <v>276.80709542850008</v>
      </c>
      <c r="G308" s="182">
        <f t="shared" si="13"/>
        <v>235.28603111422507</v>
      </c>
      <c r="H308" s="185">
        <v>3.9888450000000004</v>
      </c>
    </row>
    <row r="309" spans="1:8" ht="15.75" customHeight="1">
      <c r="A309" s="13"/>
      <c r="B309" s="8"/>
      <c r="C309" s="122" t="s">
        <v>89</v>
      </c>
      <c r="D309" s="19" t="s">
        <v>97</v>
      </c>
      <c r="E309" s="180">
        <f t="shared" si="12"/>
        <v>544.84518996077634</v>
      </c>
      <c r="F309" s="181">
        <f t="shared" si="14"/>
        <v>442.06506284850008</v>
      </c>
      <c r="G309" s="182">
        <f t="shared" si="13"/>
        <v>375.75530342122505</v>
      </c>
      <c r="H309" s="185">
        <v>6.3702450000000006</v>
      </c>
    </row>
    <row r="310" spans="1:8" ht="15.75" customHeight="1">
      <c r="A310" s="13"/>
      <c r="B310" s="8"/>
      <c r="C310" s="8"/>
      <c r="D310" s="8"/>
      <c r="E310" s="180">
        <f t="shared" si="12"/>
        <v>0</v>
      </c>
      <c r="F310" s="181">
        <f t="shared" si="14"/>
        <v>0</v>
      </c>
      <c r="G310" s="182">
        <f t="shared" si="13"/>
        <v>0</v>
      </c>
      <c r="H310" s="187">
        <v>0</v>
      </c>
    </row>
    <row r="311" spans="1:8" ht="15.75" customHeight="1">
      <c r="A311" s="13"/>
      <c r="B311" s="8"/>
      <c r="C311" s="8"/>
      <c r="D311" s="8"/>
      <c r="E311" s="180">
        <f t="shared" si="12"/>
        <v>0</v>
      </c>
      <c r="F311" s="181">
        <f t="shared" si="14"/>
        <v>0</v>
      </c>
      <c r="G311" s="182">
        <f t="shared" si="13"/>
        <v>0</v>
      </c>
      <c r="H311" s="187">
        <v>0</v>
      </c>
    </row>
    <row r="312" spans="1:8" ht="15.75" customHeight="1" thickBot="1">
      <c r="A312" s="13"/>
      <c r="B312" s="43"/>
      <c r="C312" s="43"/>
      <c r="D312" s="43"/>
      <c r="E312" s="180">
        <f t="shared" si="12"/>
        <v>0</v>
      </c>
      <c r="F312" s="181">
        <f t="shared" si="14"/>
        <v>0</v>
      </c>
      <c r="G312" s="182">
        <f t="shared" si="13"/>
        <v>0</v>
      </c>
      <c r="H312" s="187">
        <v>0</v>
      </c>
    </row>
    <row r="313" spans="1:8" s="5" customFormat="1" ht="15.75" customHeight="1">
      <c r="A313" s="11"/>
      <c r="B313" s="218" t="s">
        <v>266</v>
      </c>
      <c r="C313" s="31" t="s">
        <v>74</v>
      </c>
      <c r="D313" s="62" t="s">
        <v>199</v>
      </c>
      <c r="E313" s="180">
        <f t="shared" si="12"/>
        <v>270.73495700881415</v>
      </c>
      <c r="F313" s="181">
        <f t="shared" si="14"/>
        <v>219.66325112277011</v>
      </c>
      <c r="G313" s="182">
        <f t="shared" si="13"/>
        <v>186.71376345435459</v>
      </c>
      <c r="H313" s="185">
        <v>3.1653909000000011</v>
      </c>
    </row>
    <row r="314" spans="1:8" ht="15.75" customHeight="1">
      <c r="A314" s="13"/>
      <c r="B314" s="219"/>
      <c r="C314" s="122" t="s">
        <v>77</v>
      </c>
      <c r="D314" s="19" t="s">
        <v>200</v>
      </c>
      <c r="E314" s="180">
        <f t="shared" si="12"/>
        <v>414.38786503745774</v>
      </c>
      <c r="F314" s="181">
        <f t="shared" si="14"/>
        <v>336.21733471599009</v>
      </c>
      <c r="G314" s="182">
        <f t="shared" si="13"/>
        <v>285.78473450859155</v>
      </c>
      <c r="H314" s="185">
        <v>4.8449583000000009</v>
      </c>
    </row>
    <row r="315" spans="1:8" ht="15.75" customHeight="1">
      <c r="A315" s="13"/>
      <c r="B315" s="10"/>
      <c r="C315" s="122" t="s">
        <v>89</v>
      </c>
      <c r="D315" s="19" t="s">
        <v>201</v>
      </c>
      <c r="E315" s="180">
        <f t="shared" si="12"/>
        <v>686.94139744667496</v>
      </c>
      <c r="F315" s="181">
        <f t="shared" si="14"/>
        <v>557.35610340501012</v>
      </c>
      <c r="G315" s="182">
        <f t="shared" si="13"/>
        <v>473.7526878942586</v>
      </c>
      <c r="H315" s="185">
        <v>8.0316117000000009</v>
      </c>
    </row>
    <row r="316" spans="1:8" ht="15.75" customHeight="1">
      <c r="A316" s="13"/>
      <c r="B316" s="8"/>
      <c r="C316" s="8"/>
      <c r="D316" s="8"/>
      <c r="E316" s="180">
        <f t="shared" si="12"/>
        <v>0</v>
      </c>
      <c r="F316" s="181">
        <f t="shared" si="14"/>
        <v>0</v>
      </c>
      <c r="G316" s="182">
        <f t="shared" si="13"/>
        <v>0</v>
      </c>
      <c r="H316" s="187">
        <v>0</v>
      </c>
    </row>
    <row r="317" spans="1:8" ht="15.75" customHeight="1">
      <c r="A317" s="13"/>
      <c r="B317" s="8"/>
      <c r="C317" s="8"/>
      <c r="D317" s="8"/>
      <c r="E317" s="180">
        <f t="shared" si="12"/>
        <v>0</v>
      </c>
      <c r="F317" s="181">
        <f t="shared" si="14"/>
        <v>0</v>
      </c>
      <c r="G317" s="182">
        <f t="shared" si="13"/>
        <v>0</v>
      </c>
      <c r="H317" s="187">
        <v>0</v>
      </c>
    </row>
    <row r="318" spans="1:8" ht="15.75" customHeight="1" thickBot="1">
      <c r="A318" s="13"/>
      <c r="B318" s="43"/>
      <c r="C318" s="43"/>
      <c r="D318" s="43"/>
      <c r="E318" s="180">
        <f t="shared" si="12"/>
        <v>0</v>
      </c>
      <c r="F318" s="181">
        <f t="shared" si="14"/>
        <v>0</v>
      </c>
      <c r="G318" s="182">
        <f t="shared" si="13"/>
        <v>0</v>
      </c>
      <c r="H318" s="187">
        <v>0</v>
      </c>
    </row>
    <row r="319" spans="1:8" s="5" customFormat="1" ht="15.75" customHeight="1">
      <c r="A319" s="11"/>
      <c r="B319" s="220" t="s">
        <v>267</v>
      </c>
      <c r="C319" s="31" t="s">
        <v>74</v>
      </c>
      <c r="D319" s="62" t="s">
        <v>196</v>
      </c>
      <c r="E319" s="180">
        <f t="shared" si="12"/>
        <v>208.51058110862073</v>
      </c>
      <c r="F319" s="181">
        <f t="shared" si="14"/>
        <v>169.17694207596003</v>
      </c>
      <c r="G319" s="182">
        <f t="shared" si="13"/>
        <v>143.80040076456601</v>
      </c>
      <c r="H319" s="185">
        <v>2.4378732000000003</v>
      </c>
    </row>
    <row r="320" spans="1:8" ht="15.75" customHeight="1">
      <c r="A320" s="13"/>
      <c r="B320" s="221"/>
      <c r="C320" s="122" t="s">
        <v>77</v>
      </c>
      <c r="D320" s="19" t="s">
        <v>197</v>
      </c>
      <c r="E320" s="180">
        <f t="shared" si="12"/>
        <v>322.25156095143376</v>
      </c>
      <c r="F320" s="181">
        <f t="shared" si="14"/>
        <v>261.4617127395</v>
      </c>
      <c r="G320" s="182">
        <f t="shared" si="13"/>
        <v>222.242455828575</v>
      </c>
      <c r="H320" s="185">
        <v>3.7677149999999999</v>
      </c>
    </row>
    <row r="321" spans="1:8" ht="15.75" customHeight="1">
      <c r="A321" s="13"/>
      <c r="B321" s="8"/>
      <c r="C321" s="122" t="s">
        <v>89</v>
      </c>
      <c r="D321" s="19" t="s">
        <v>198</v>
      </c>
      <c r="E321" s="180">
        <f t="shared" si="12"/>
        <v>502.87246971947224</v>
      </c>
      <c r="F321" s="181">
        <f t="shared" si="14"/>
        <v>408.01011741945007</v>
      </c>
      <c r="G321" s="182">
        <f t="shared" si="13"/>
        <v>346.80859980653258</v>
      </c>
      <c r="H321" s="185">
        <v>5.8795065000000006</v>
      </c>
    </row>
    <row r="322" spans="1:8" ht="15.75" customHeight="1">
      <c r="A322" s="13"/>
      <c r="B322" s="8"/>
      <c r="C322" s="8"/>
      <c r="D322" s="8"/>
      <c r="E322" s="180">
        <f t="shared" si="12"/>
        <v>0</v>
      </c>
      <c r="F322" s="181">
        <f t="shared" si="14"/>
        <v>0</v>
      </c>
      <c r="G322" s="182">
        <f t="shared" si="13"/>
        <v>0</v>
      </c>
      <c r="H322" s="187">
        <v>0</v>
      </c>
    </row>
    <row r="323" spans="1:8" ht="15.75" customHeight="1">
      <c r="A323" s="13"/>
      <c r="B323" s="8"/>
      <c r="C323" s="8"/>
      <c r="D323" s="8"/>
      <c r="E323" s="180">
        <f t="shared" si="12"/>
        <v>0</v>
      </c>
      <c r="F323" s="181">
        <f t="shared" si="14"/>
        <v>0</v>
      </c>
      <c r="G323" s="182">
        <f t="shared" si="13"/>
        <v>0</v>
      </c>
      <c r="H323" s="187">
        <v>0</v>
      </c>
    </row>
    <row r="324" spans="1:8" ht="15.75" customHeight="1" thickBot="1">
      <c r="A324" s="13"/>
      <c r="B324" s="43"/>
      <c r="C324" s="43"/>
      <c r="D324" s="43"/>
      <c r="E324" s="180">
        <f t="shared" si="12"/>
        <v>0</v>
      </c>
      <c r="F324" s="181">
        <f t="shared" si="14"/>
        <v>0</v>
      </c>
      <c r="G324" s="182">
        <f t="shared" si="13"/>
        <v>0</v>
      </c>
      <c r="H324" s="187">
        <v>0</v>
      </c>
    </row>
    <row r="325" spans="1:8" s="5" customFormat="1" ht="15.75" customHeight="1">
      <c r="A325" s="11"/>
      <c r="B325" s="139" t="s">
        <v>268</v>
      </c>
      <c r="C325" s="31">
        <v>40</v>
      </c>
      <c r="D325" s="62" t="s">
        <v>465</v>
      </c>
      <c r="E325" s="180">
        <f t="shared" si="12"/>
        <v>72.136824215990643</v>
      </c>
      <c r="F325" s="181">
        <f t="shared" si="14"/>
        <v>58.528863461250012</v>
      </c>
      <c r="G325" s="182">
        <f t="shared" si="13"/>
        <v>49.749533942062513</v>
      </c>
      <c r="H325" s="185">
        <v>0.84341250000000012</v>
      </c>
    </row>
    <row r="326" spans="1:8" ht="15.75" customHeight="1">
      <c r="A326" s="13"/>
      <c r="C326" s="122">
        <v>50</v>
      </c>
      <c r="D326" s="19" t="s">
        <v>466</v>
      </c>
      <c r="E326" s="180">
        <f t="shared" ref="E326:E389" si="15">G326+(G326/100*45)</f>
        <v>109.61968385763282</v>
      </c>
      <c r="F326" s="181">
        <f t="shared" si="14"/>
        <v>88.940919965625</v>
      </c>
      <c r="G326" s="182">
        <f t="shared" ref="G326:G389" si="16">F326-(F326/100*15)</f>
        <v>75.599781970781251</v>
      </c>
      <c r="H326" s="185">
        <v>1.2816562499999999</v>
      </c>
    </row>
    <row r="327" spans="1:8" ht="15.75" customHeight="1">
      <c r="A327" s="13"/>
      <c r="B327" s="8"/>
      <c r="C327" s="123">
        <v>63</v>
      </c>
      <c r="D327" s="51" t="s">
        <v>467</v>
      </c>
      <c r="E327" s="180">
        <f t="shared" si="15"/>
        <v>169.73370403762502</v>
      </c>
      <c r="F327" s="181">
        <f t="shared" ref="F327:F390" si="17">H327*$D$2</f>
        <v>137.71497285000001</v>
      </c>
      <c r="G327" s="182">
        <f t="shared" si="16"/>
        <v>117.05772692250001</v>
      </c>
      <c r="H327" s="185">
        <v>1.9845000000000002</v>
      </c>
    </row>
    <row r="328" spans="1:8" ht="15.75" customHeight="1">
      <c r="A328" s="13"/>
      <c r="B328" s="8"/>
      <c r="C328" s="124">
        <v>75</v>
      </c>
      <c r="D328" s="54" t="s">
        <v>468</v>
      </c>
      <c r="E328" s="180">
        <f t="shared" si="15"/>
        <v>332.39517040701566</v>
      </c>
      <c r="F328" s="181">
        <f t="shared" si="17"/>
        <v>269.69182183125002</v>
      </c>
      <c r="G328" s="182">
        <f t="shared" si="16"/>
        <v>229.23804855656252</v>
      </c>
      <c r="H328" s="185">
        <v>3.8863124999999998</v>
      </c>
    </row>
    <row r="329" spans="1:8" ht="15.75" customHeight="1">
      <c r="A329" s="13"/>
      <c r="B329" s="8"/>
      <c r="C329" s="124">
        <v>90</v>
      </c>
      <c r="D329" s="54" t="s">
        <v>469</v>
      </c>
      <c r="E329" s="180">
        <f t="shared" si="15"/>
        <v>438.47873543053129</v>
      </c>
      <c r="F329" s="181">
        <f t="shared" si="17"/>
        <v>355.7636798625</v>
      </c>
      <c r="G329" s="182">
        <f t="shared" si="16"/>
        <v>302.399127883125</v>
      </c>
      <c r="H329" s="185">
        <v>5.1266249999999998</v>
      </c>
    </row>
    <row r="330" spans="1:8" ht="15.75" customHeight="1" thickBot="1">
      <c r="A330" s="13"/>
      <c r="B330" s="8"/>
      <c r="C330" s="125">
        <v>110</v>
      </c>
      <c r="D330" s="55" t="s">
        <v>470</v>
      </c>
      <c r="E330" s="180">
        <f t="shared" si="15"/>
        <v>551.63453812228124</v>
      </c>
      <c r="F330" s="181">
        <f t="shared" si="17"/>
        <v>447.57366176249997</v>
      </c>
      <c r="G330" s="182">
        <f t="shared" si="16"/>
        <v>380.43761249812496</v>
      </c>
      <c r="H330" s="185">
        <v>6.4496249999999993</v>
      </c>
    </row>
    <row r="331" spans="1:8" s="5" customFormat="1" ht="15.75" customHeight="1">
      <c r="A331" s="11"/>
      <c r="B331" s="134" t="s">
        <v>269</v>
      </c>
      <c r="C331" s="118" t="s">
        <v>98</v>
      </c>
      <c r="D331" s="46" t="s">
        <v>471</v>
      </c>
      <c r="E331" s="180">
        <f t="shared" si="15"/>
        <v>960.20781141285022</v>
      </c>
      <c r="F331" s="181">
        <f t="shared" si="17"/>
        <v>779.07327498000018</v>
      </c>
      <c r="G331" s="182">
        <f t="shared" si="16"/>
        <v>662.21228373300016</v>
      </c>
      <c r="H331" s="183">
        <v>11.226600000000001</v>
      </c>
    </row>
    <row r="332" spans="1:8" ht="15.75" customHeight="1">
      <c r="A332" s="13"/>
      <c r="C332" s="119" t="s">
        <v>99</v>
      </c>
      <c r="D332" s="47" t="s">
        <v>472</v>
      </c>
      <c r="E332" s="180">
        <f t="shared" si="15"/>
        <v>1200.2597642660628</v>
      </c>
      <c r="F332" s="181">
        <f t="shared" si="17"/>
        <v>973.84159372500028</v>
      </c>
      <c r="G332" s="182">
        <f t="shared" si="16"/>
        <v>827.76535466625023</v>
      </c>
      <c r="H332" s="183">
        <v>14.033250000000002</v>
      </c>
    </row>
    <row r="333" spans="1:8" ht="15.75" customHeight="1">
      <c r="A333" s="13"/>
      <c r="B333" s="8"/>
      <c r="C333" s="119" t="s">
        <v>100</v>
      </c>
      <c r="D333" s="47" t="s">
        <v>473</v>
      </c>
      <c r="E333" s="180">
        <f t="shared" si="15"/>
        <v>1462.1346219241127</v>
      </c>
      <c r="F333" s="181">
        <f t="shared" si="17"/>
        <v>1186.3161232650002</v>
      </c>
      <c r="G333" s="182">
        <f t="shared" si="16"/>
        <v>1008.3687047752502</v>
      </c>
      <c r="H333" s="183">
        <v>17.095050000000001</v>
      </c>
    </row>
    <row r="334" spans="1:8" ht="15.75" customHeight="1">
      <c r="A334" s="13"/>
      <c r="B334" s="8"/>
      <c r="C334" s="124" t="s">
        <v>101</v>
      </c>
      <c r="D334" s="54" t="s">
        <v>474</v>
      </c>
      <c r="E334" s="180">
        <f t="shared" si="15"/>
        <v>1665.8150667692626</v>
      </c>
      <c r="F334" s="181">
        <f t="shared" si="17"/>
        <v>1351.5740906850001</v>
      </c>
      <c r="G334" s="182">
        <f t="shared" si="16"/>
        <v>1148.8379770822501</v>
      </c>
      <c r="H334" s="185">
        <v>19.47645</v>
      </c>
    </row>
    <row r="335" spans="1:8" ht="15.75" customHeight="1">
      <c r="A335" s="13"/>
      <c r="B335" s="8"/>
      <c r="C335" s="124" t="s">
        <v>102</v>
      </c>
      <c r="D335" s="54" t="s">
        <v>475</v>
      </c>
      <c r="E335" s="180">
        <f t="shared" si="15"/>
        <v>2158.2852851984298</v>
      </c>
      <c r="F335" s="181">
        <f t="shared" si="17"/>
        <v>1751.1442476255008</v>
      </c>
      <c r="G335" s="182">
        <f t="shared" si="16"/>
        <v>1488.4726104816757</v>
      </c>
      <c r="H335" s="185">
        <v>25.234335000000009</v>
      </c>
    </row>
    <row r="336" spans="1:8" ht="15.75" customHeight="1" thickBot="1">
      <c r="A336" s="13"/>
      <c r="C336" s="125" t="s">
        <v>103</v>
      </c>
      <c r="D336" s="55" t="s">
        <v>476</v>
      </c>
      <c r="E336" s="180">
        <f t="shared" si="15"/>
        <v>2451.4396397434134</v>
      </c>
      <c r="F336" s="181">
        <f t="shared" si="17"/>
        <v>1988.9976793050007</v>
      </c>
      <c r="G336" s="182">
        <f t="shared" si="16"/>
        <v>1690.6480274092505</v>
      </c>
      <c r="H336" s="185">
        <v>28.661850000000008</v>
      </c>
    </row>
    <row r="337" spans="1:8" s="5" customFormat="1" ht="15.75" customHeight="1">
      <c r="A337" s="11"/>
      <c r="B337" s="206" t="s">
        <v>270</v>
      </c>
      <c r="C337" s="31" t="s">
        <v>75</v>
      </c>
      <c r="D337" s="50" t="s">
        <v>477</v>
      </c>
      <c r="E337" s="180">
        <f t="shared" si="15"/>
        <v>112.75167482499378</v>
      </c>
      <c r="F337" s="181">
        <f t="shared" si="17"/>
        <v>91.48208910750003</v>
      </c>
      <c r="G337" s="182">
        <f t="shared" si="16"/>
        <v>77.759775741375023</v>
      </c>
      <c r="H337" s="185">
        <v>1.3182750000000003</v>
      </c>
    </row>
    <row r="338" spans="1:8" ht="15.75" customHeight="1">
      <c r="A338" s="13"/>
      <c r="C338" s="122" t="s">
        <v>104</v>
      </c>
      <c r="D338" s="19" t="s">
        <v>478</v>
      </c>
      <c r="E338" s="180">
        <f t="shared" si="15"/>
        <v>205.86273532563382</v>
      </c>
      <c r="F338" s="181">
        <f t="shared" si="17"/>
        <v>167.02858849950005</v>
      </c>
      <c r="G338" s="182">
        <f t="shared" si="16"/>
        <v>141.97430022457505</v>
      </c>
      <c r="H338" s="185">
        <v>2.4069150000000006</v>
      </c>
    </row>
    <row r="339" spans="1:8" ht="15.75" customHeight="1">
      <c r="A339" s="13"/>
      <c r="B339" s="8"/>
      <c r="C339" s="122" t="s">
        <v>105</v>
      </c>
      <c r="D339" s="19" t="s">
        <v>479</v>
      </c>
      <c r="E339" s="180">
        <f t="shared" si="15"/>
        <v>288.06234342385505</v>
      </c>
      <c r="F339" s="181">
        <f t="shared" si="17"/>
        <v>233.72198249400006</v>
      </c>
      <c r="G339" s="182">
        <f t="shared" si="16"/>
        <v>198.66368511990004</v>
      </c>
      <c r="H339" s="185">
        <v>3.3679800000000006</v>
      </c>
    </row>
    <row r="340" spans="1:8" ht="15.75" customHeight="1">
      <c r="A340" s="13"/>
      <c r="B340" s="8"/>
      <c r="C340" s="8"/>
      <c r="D340" s="8"/>
      <c r="E340" s="180">
        <f t="shared" si="15"/>
        <v>0</v>
      </c>
      <c r="F340" s="181">
        <f t="shared" si="17"/>
        <v>0</v>
      </c>
      <c r="G340" s="182">
        <f t="shared" si="16"/>
        <v>0</v>
      </c>
      <c r="H340" s="187">
        <v>0</v>
      </c>
    </row>
    <row r="341" spans="1:8" ht="15.75" customHeight="1">
      <c r="A341" s="13"/>
      <c r="B341" s="8"/>
      <c r="C341" s="8"/>
      <c r="D341" s="8"/>
      <c r="E341" s="180">
        <f t="shared" si="15"/>
        <v>0</v>
      </c>
      <c r="F341" s="181">
        <f t="shared" si="17"/>
        <v>0</v>
      </c>
      <c r="G341" s="182">
        <f t="shared" si="16"/>
        <v>0</v>
      </c>
      <c r="H341" s="187">
        <v>0</v>
      </c>
    </row>
    <row r="342" spans="1:8" ht="15.75" customHeight="1" thickBot="1">
      <c r="A342" s="13"/>
      <c r="B342" s="43"/>
      <c r="C342" s="43"/>
      <c r="D342" s="43"/>
      <c r="E342" s="180">
        <f t="shared" si="15"/>
        <v>0</v>
      </c>
      <c r="F342" s="181">
        <f t="shared" si="17"/>
        <v>0</v>
      </c>
      <c r="G342" s="182">
        <f t="shared" si="16"/>
        <v>0</v>
      </c>
      <c r="H342" s="187">
        <v>0</v>
      </c>
    </row>
    <row r="343" spans="1:8" s="5" customFormat="1" ht="15.75" customHeight="1">
      <c r="A343" s="11"/>
      <c r="B343" s="10" t="s">
        <v>271</v>
      </c>
      <c r="C343" s="118" t="s">
        <v>74</v>
      </c>
      <c r="D343" s="62" t="s">
        <v>480</v>
      </c>
      <c r="E343" s="180">
        <f t="shared" si="15"/>
        <v>114.17743793890983</v>
      </c>
      <c r="F343" s="181">
        <f t="shared" si="17"/>
        <v>92.638894879440016</v>
      </c>
      <c r="G343" s="182">
        <f t="shared" si="16"/>
        <v>78.743060647524018</v>
      </c>
      <c r="H343" s="185">
        <v>1.3349448000000002</v>
      </c>
    </row>
    <row r="344" spans="1:8" ht="15.75" customHeight="1">
      <c r="A344" s="13"/>
      <c r="C344" s="122" t="s">
        <v>75</v>
      </c>
      <c r="D344" s="19" t="s">
        <v>481</v>
      </c>
      <c r="E344" s="180">
        <f t="shared" si="15"/>
        <v>139.55020192533422</v>
      </c>
      <c r="F344" s="181">
        <f t="shared" si="17"/>
        <v>113.22531596376002</v>
      </c>
      <c r="G344" s="182">
        <f t="shared" si="16"/>
        <v>96.241518569196018</v>
      </c>
      <c r="H344" s="185">
        <v>1.6315992000000001</v>
      </c>
    </row>
    <row r="345" spans="1:8" ht="15.75" customHeight="1">
      <c r="A345" s="13"/>
      <c r="B345" s="20"/>
      <c r="C345" s="122" t="s">
        <v>77</v>
      </c>
      <c r="D345" s="19" t="s">
        <v>482</v>
      </c>
      <c r="E345" s="180">
        <f t="shared" si="15"/>
        <v>144.46762980802427</v>
      </c>
      <c r="F345" s="181">
        <f t="shared" si="17"/>
        <v>117.21511546290002</v>
      </c>
      <c r="G345" s="182">
        <f t="shared" si="16"/>
        <v>99.632848143465012</v>
      </c>
      <c r="H345" s="185">
        <v>1.6890930000000002</v>
      </c>
    </row>
    <row r="346" spans="1:8" ht="15.75" customHeight="1">
      <c r="A346" s="13"/>
      <c r="B346" s="20"/>
      <c r="C346" s="122" t="s">
        <v>104</v>
      </c>
      <c r="D346" s="19" t="s">
        <v>483</v>
      </c>
      <c r="E346" s="180">
        <f t="shared" si="15"/>
        <v>231.46827696330979</v>
      </c>
      <c r="F346" s="181">
        <f t="shared" si="17"/>
        <v>187.80387583230004</v>
      </c>
      <c r="G346" s="182">
        <f t="shared" si="16"/>
        <v>159.63329445745504</v>
      </c>
      <c r="H346" s="185">
        <v>2.7062910000000002</v>
      </c>
    </row>
    <row r="347" spans="1:8" ht="15.75" customHeight="1">
      <c r="A347" s="13"/>
      <c r="B347" s="20"/>
      <c r="C347" s="122" t="s">
        <v>78</v>
      </c>
      <c r="D347" s="19" t="s">
        <v>484</v>
      </c>
      <c r="E347" s="180">
        <f t="shared" si="15"/>
        <v>242.23424333369633</v>
      </c>
      <c r="F347" s="181">
        <f t="shared" si="17"/>
        <v>196.53893982450006</v>
      </c>
      <c r="G347" s="182">
        <f t="shared" si="16"/>
        <v>167.05809885082505</v>
      </c>
      <c r="H347" s="185">
        <v>2.8321650000000007</v>
      </c>
    </row>
    <row r="348" spans="1:8" ht="15.75" customHeight="1" thickBot="1">
      <c r="A348" s="13"/>
      <c r="B348" s="110"/>
      <c r="C348" s="135"/>
      <c r="D348" s="110"/>
      <c r="E348" s="180">
        <f t="shared" si="15"/>
        <v>0</v>
      </c>
      <c r="F348" s="181">
        <f t="shared" si="17"/>
        <v>0</v>
      </c>
      <c r="G348" s="182">
        <f t="shared" si="16"/>
        <v>0</v>
      </c>
      <c r="H348" s="192">
        <v>0</v>
      </c>
    </row>
    <row r="349" spans="1:8" s="5" customFormat="1" ht="15.75" customHeight="1">
      <c r="A349" s="11"/>
      <c r="B349" s="209" t="s">
        <v>272</v>
      </c>
      <c r="C349" s="140" t="s">
        <v>74</v>
      </c>
      <c r="D349" s="62" t="s">
        <v>485</v>
      </c>
      <c r="E349" s="180">
        <f t="shared" si="15"/>
        <v>109.11452402418752</v>
      </c>
      <c r="F349" s="181">
        <f t="shared" si="17"/>
        <v>88.53105397500002</v>
      </c>
      <c r="G349" s="182">
        <f t="shared" si="16"/>
        <v>75.251395878750017</v>
      </c>
      <c r="H349" s="185">
        <v>1.2757500000000002</v>
      </c>
    </row>
    <row r="350" spans="1:8" ht="15.75" customHeight="1">
      <c r="A350" s="13"/>
      <c r="B350" s="20"/>
      <c r="C350" s="122" t="s">
        <v>75</v>
      </c>
      <c r="D350" s="19" t="s">
        <v>486</v>
      </c>
      <c r="E350" s="180">
        <f t="shared" si="15"/>
        <v>121.48083674692879</v>
      </c>
      <c r="F350" s="181">
        <f t="shared" si="17"/>
        <v>98.564573425500015</v>
      </c>
      <c r="G350" s="182">
        <f t="shared" si="16"/>
        <v>83.77988741167502</v>
      </c>
      <c r="H350" s="185">
        <v>1.4203350000000001</v>
      </c>
    </row>
    <row r="351" spans="1:8" ht="15.75" customHeight="1">
      <c r="A351" s="13"/>
      <c r="B351" s="20"/>
      <c r="C351" s="20"/>
      <c r="D351" s="20"/>
      <c r="E351" s="180">
        <f t="shared" si="15"/>
        <v>0</v>
      </c>
      <c r="F351" s="181">
        <f t="shared" si="17"/>
        <v>0</v>
      </c>
      <c r="G351" s="182">
        <f t="shared" si="16"/>
        <v>0</v>
      </c>
      <c r="H351" s="192">
        <v>0</v>
      </c>
    </row>
    <row r="352" spans="1:8" ht="15.75" customHeight="1">
      <c r="A352" s="13"/>
      <c r="B352" s="20"/>
      <c r="C352" s="20"/>
      <c r="D352" s="20"/>
      <c r="E352" s="180">
        <f t="shared" si="15"/>
        <v>0</v>
      </c>
      <c r="F352" s="181">
        <f t="shared" si="17"/>
        <v>0</v>
      </c>
      <c r="G352" s="182">
        <f t="shared" si="16"/>
        <v>0</v>
      </c>
      <c r="H352" s="192">
        <v>0</v>
      </c>
    </row>
    <row r="353" spans="1:8" ht="15.75" customHeight="1">
      <c r="A353" s="13"/>
      <c r="B353" s="20"/>
      <c r="C353" s="20"/>
      <c r="D353" s="20"/>
      <c r="E353" s="180">
        <f t="shared" si="15"/>
        <v>0</v>
      </c>
      <c r="F353" s="181">
        <f t="shared" si="17"/>
        <v>0</v>
      </c>
      <c r="G353" s="182">
        <f t="shared" si="16"/>
        <v>0</v>
      </c>
      <c r="H353" s="192">
        <v>0</v>
      </c>
    </row>
    <row r="354" spans="1:8" ht="15.75" customHeight="1" thickBot="1">
      <c r="A354" s="13"/>
      <c r="B354" s="110"/>
      <c r="C354" s="110"/>
      <c r="D354" s="110"/>
      <c r="E354" s="180">
        <f t="shared" si="15"/>
        <v>0</v>
      </c>
      <c r="F354" s="181">
        <f t="shared" si="17"/>
        <v>0</v>
      </c>
      <c r="G354" s="182">
        <f t="shared" si="16"/>
        <v>0</v>
      </c>
      <c r="H354" s="192">
        <v>0</v>
      </c>
    </row>
    <row r="355" spans="1:8" s="5" customFormat="1" ht="15.75" customHeight="1">
      <c r="A355" s="11"/>
      <c r="B355" s="10" t="s">
        <v>273</v>
      </c>
      <c r="C355" s="31" t="s">
        <v>75</v>
      </c>
      <c r="D355" s="62" t="s">
        <v>487</v>
      </c>
      <c r="E355" s="180">
        <f t="shared" si="15"/>
        <v>130.93742882902507</v>
      </c>
      <c r="F355" s="181">
        <f t="shared" si="17"/>
        <v>106.23726477000004</v>
      </c>
      <c r="G355" s="182">
        <f t="shared" si="16"/>
        <v>90.301675054500038</v>
      </c>
      <c r="H355" s="185">
        <v>1.5309000000000004</v>
      </c>
    </row>
    <row r="356" spans="1:8" ht="15.75" customHeight="1">
      <c r="A356" s="13"/>
      <c r="B356" s="20"/>
      <c r="C356" s="122" t="s">
        <v>77</v>
      </c>
      <c r="D356" s="19" t="s">
        <v>488</v>
      </c>
      <c r="E356" s="180">
        <f t="shared" si="15"/>
        <v>141.84888123144378</v>
      </c>
      <c r="F356" s="181">
        <f t="shared" si="17"/>
        <v>115.09037016750003</v>
      </c>
      <c r="G356" s="182">
        <f t="shared" si="16"/>
        <v>97.826814642375012</v>
      </c>
      <c r="H356" s="185">
        <v>1.6584750000000001</v>
      </c>
    </row>
    <row r="357" spans="1:8" ht="15.75" customHeight="1">
      <c r="A357" s="13"/>
      <c r="B357" s="20"/>
      <c r="C357" s="122" t="s">
        <v>106</v>
      </c>
      <c r="D357" s="19" t="s">
        <v>489</v>
      </c>
      <c r="E357" s="180">
        <f t="shared" si="15"/>
        <v>248.05368461498631</v>
      </c>
      <c r="F357" s="181">
        <f t="shared" si="17"/>
        <v>201.26059603650006</v>
      </c>
      <c r="G357" s="182">
        <f t="shared" si="16"/>
        <v>171.07150663102504</v>
      </c>
      <c r="H357" s="185">
        <v>2.9002050000000006</v>
      </c>
    </row>
    <row r="358" spans="1:8" ht="15.75" customHeight="1">
      <c r="A358" s="13"/>
      <c r="B358" s="20"/>
      <c r="C358" s="122" t="s">
        <v>107</v>
      </c>
      <c r="D358" s="19" t="s">
        <v>490</v>
      </c>
      <c r="E358" s="180">
        <f t="shared" si="15"/>
        <v>161.48949555579753</v>
      </c>
      <c r="F358" s="181">
        <f t="shared" si="17"/>
        <v>131.02595988300001</v>
      </c>
      <c r="G358" s="182">
        <f t="shared" si="16"/>
        <v>111.37206590055001</v>
      </c>
      <c r="H358" s="185">
        <v>1.8881100000000002</v>
      </c>
    </row>
    <row r="359" spans="1:8" ht="15.75" customHeight="1">
      <c r="A359" s="13"/>
      <c r="B359" s="20"/>
      <c r="C359" s="122" t="s">
        <v>108</v>
      </c>
      <c r="D359" s="19" t="s">
        <v>491</v>
      </c>
      <c r="E359" s="180">
        <f t="shared" si="15"/>
        <v>261.87485765805013</v>
      </c>
      <c r="F359" s="181">
        <f t="shared" si="17"/>
        <v>212.47452954000008</v>
      </c>
      <c r="G359" s="182">
        <f t="shared" si="16"/>
        <v>180.60335010900008</v>
      </c>
      <c r="H359" s="185">
        <v>3.0618000000000007</v>
      </c>
    </row>
    <row r="360" spans="1:8" ht="15.75" customHeight="1" thickBot="1">
      <c r="A360" s="13"/>
      <c r="B360" s="110"/>
      <c r="C360" s="110"/>
      <c r="D360" s="110"/>
      <c r="E360" s="180">
        <f t="shared" si="15"/>
        <v>0</v>
      </c>
      <c r="F360" s="181">
        <f t="shared" si="17"/>
        <v>0</v>
      </c>
      <c r="G360" s="182">
        <f t="shared" si="16"/>
        <v>0</v>
      </c>
      <c r="H360" s="192">
        <v>0</v>
      </c>
    </row>
    <row r="361" spans="1:8" s="5" customFormat="1" ht="15.75" customHeight="1">
      <c r="A361" s="11"/>
      <c r="B361" s="10" t="s">
        <v>274</v>
      </c>
      <c r="C361" s="31">
        <v>20</v>
      </c>
      <c r="D361" s="62" t="s">
        <v>492</v>
      </c>
      <c r="E361" s="180">
        <f t="shared" si="15"/>
        <v>9.2646313453870324</v>
      </c>
      <c r="F361" s="181">
        <f t="shared" si="17"/>
        <v>7.5169422680625013</v>
      </c>
      <c r="G361" s="182">
        <f t="shared" si="16"/>
        <v>6.3894009278531261</v>
      </c>
      <c r="H361" s="185">
        <v>0.108320625</v>
      </c>
    </row>
    <row r="362" spans="1:8" ht="15.75" customHeight="1">
      <c r="A362" s="13"/>
      <c r="B362" s="20"/>
      <c r="C362" s="122">
        <v>25</v>
      </c>
      <c r="D362" s="19" t="s">
        <v>493</v>
      </c>
      <c r="E362" s="180">
        <f t="shared" si="15"/>
        <v>12.022804035998439</v>
      </c>
      <c r="F362" s="181">
        <f t="shared" si="17"/>
        <v>9.754810576875002</v>
      </c>
      <c r="G362" s="182">
        <f t="shared" si="16"/>
        <v>8.291588990343751</v>
      </c>
      <c r="H362" s="185">
        <v>0.14056875000000002</v>
      </c>
    </row>
    <row r="363" spans="1:8" ht="15.75" customHeight="1">
      <c r="A363" s="13"/>
      <c r="B363" s="20"/>
      <c r="C363" s="122">
        <v>32</v>
      </c>
      <c r="D363" s="19" t="s">
        <v>494</v>
      </c>
      <c r="E363" s="180">
        <f t="shared" si="15"/>
        <v>20.509489237879688</v>
      </c>
      <c r="F363" s="181">
        <f t="shared" si="17"/>
        <v>16.640559219375</v>
      </c>
      <c r="G363" s="182">
        <f t="shared" si="16"/>
        <v>14.14447533646875</v>
      </c>
      <c r="H363" s="185">
        <v>0.23979374999999997</v>
      </c>
    </row>
    <row r="364" spans="1:8" ht="15.75" customHeight="1">
      <c r="A364" s="13"/>
      <c r="B364" s="20"/>
      <c r="C364" s="122">
        <v>40</v>
      </c>
      <c r="D364" s="47" t="s">
        <v>495</v>
      </c>
      <c r="E364" s="180">
        <f t="shared" si="15"/>
        <v>22.843327668397038</v>
      </c>
      <c r="F364" s="181">
        <f t="shared" si="17"/>
        <v>18.534140096062504</v>
      </c>
      <c r="G364" s="182">
        <f t="shared" si="16"/>
        <v>15.754019081653128</v>
      </c>
      <c r="H364" s="183">
        <v>0.26708062500000002</v>
      </c>
    </row>
    <row r="365" spans="1:8" ht="15.75" customHeight="1">
      <c r="A365" s="13"/>
      <c r="B365" s="20"/>
      <c r="C365" s="123">
        <v>50</v>
      </c>
      <c r="D365" s="69" t="s">
        <v>496</v>
      </c>
      <c r="E365" s="180">
        <f t="shared" si="15"/>
        <v>34.653964574348436</v>
      </c>
      <c r="F365" s="181">
        <f t="shared" si="17"/>
        <v>28.116806956874999</v>
      </c>
      <c r="G365" s="182">
        <f t="shared" si="16"/>
        <v>23.89928591334375</v>
      </c>
      <c r="H365" s="183">
        <v>0.40516874999999997</v>
      </c>
    </row>
    <row r="366" spans="1:8" ht="15.75" customHeight="1">
      <c r="A366" s="13"/>
      <c r="B366" s="20"/>
      <c r="C366" s="122">
        <v>63</v>
      </c>
      <c r="D366" s="47" t="s">
        <v>497</v>
      </c>
      <c r="E366" s="180">
        <f t="shared" si="15"/>
        <v>44.979431569970636</v>
      </c>
      <c r="F366" s="181">
        <f t="shared" si="17"/>
        <v>36.494467805250011</v>
      </c>
      <c r="G366" s="182">
        <f t="shared" si="16"/>
        <v>31.020297634462509</v>
      </c>
      <c r="H366" s="183">
        <v>0.5258925000000001</v>
      </c>
    </row>
    <row r="367" spans="1:8" ht="15.75" customHeight="1">
      <c r="A367" s="13"/>
      <c r="B367" s="20"/>
      <c r="C367" s="124">
        <v>75</v>
      </c>
      <c r="D367" s="54" t="s">
        <v>498</v>
      </c>
      <c r="E367" s="180">
        <f t="shared" si="15"/>
        <v>112.02424466483254</v>
      </c>
      <c r="F367" s="181">
        <f t="shared" si="17"/>
        <v>90.891882081000034</v>
      </c>
      <c r="G367" s="182">
        <f t="shared" si="16"/>
        <v>77.25809976885003</v>
      </c>
      <c r="H367" s="185">
        <v>1.3097700000000003</v>
      </c>
    </row>
    <row r="368" spans="1:8" ht="15.75" customHeight="1">
      <c r="A368" s="13"/>
      <c r="B368" s="20"/>
      <c r="C368" s="124">
        <v>90</v>
      </c>
      <c r="D368" s="54" t="s">
        <v>499</v>
      </c>
      <c r="E368" s="180">
        <f t="shared" si="15"/>
        <v>132.43472257535691</v>
      </c>
      <c r="F368" s="181">
        <f t="shared" si="17"/>
        <v>107.45210756621252</v>
      </c>
      <c r="G368" s="182">
        <f t="shared" si="16"/>
        <v>91.334291431280633</v>
      </c>
      <c r="H368" s="185">
        <v>1.5484061250000001</v>
      </c>
    </row>
    <row r="369" spans="1:8" ht="15.75" customHeight="1" thickBot="1">
      <c r="A369" s="13"/>
      <c r="B369" s="20"/>
      <c r="C369" s="125">
        <v>110</v>
      </c>
      <c r="D369" s="55" t="s">
        <v>500</v>
      </c>
      <c r="E369" s="180">
        <f t="shared" si="15"/>
        <v>150.44063967868166</v>
      </c>
      <c r="F369" s="181">
        <f t="shared" si="17"/>
        <v>122.06137093605003</v>
      </c>
      <c r="G369" s="182">
        <f t="shared" si="16"/>
        <v>103.75216529564253</v>
      </c>
      <c r="H369" s="185">
        <v>1.7589285000000001</v>
      </c>
    </row>
    <row r="370" spans="1:8" s="5" customFormat="1" ht="15.75" customHeight="1">
      <c r="A370" s="22"/>
      <c r="B370" s="32" t="s">
        <v>275</v>
      </c>
      <c r="C370" s="141" t="s">
        <v>109</v>
      </c>
      <c r="D370" s="70" t="s">
        <v>501</v>
      </c>
      <c r="E370" s="180">
        <f t="shared" si="15"/>
        <v>16.266146636939066</v>
      </c>
      <c r="F370" s="181">
        <f t="shared" si="17"/>
        <v>13.197684898125003</v>
      </c>
      <c r="G370" s="182">
        <f t="shared" si="16"/>
        <v>11.218032163406253</v>
      </c>
      <c r="H370" s="185">
        <v>0.19018125000000002</v>
      </c>
    </row>
    <row r="371" spans="1:8" ht="15.75" customHeight="1">
      <c r="A371" s="13"/>
      <c r="B371" s="20"/>
      <c r="C371" s="124" t="s">
        <v>110</v>
      </c>
      <c r="D371" s="54" t="s">
        <v>502</v>
      </c>
      <c r="E371" s="180">
        <f t="shared" si="15"/>
        <v>16.973370403762502</v>
      </c>
      <c r="F371" s="181">
        <f t="shared" si="17"/>
        <v>13.771497285000002</v>
      </c>
      <c r="G371" s="182">
        <f t="shared" si="16"/>
        <v>11.705772692250001</v>
      </c>
      <c r="H371" s="185">
        <v>0.19845000000000002</v>
      </c>
    </row>
    <row r="372" spans="1:8" ht="15.75" customHeight="1">
      <c r="A372" s="13"/>
      <c r="B372" s="20"/>
      <c r="C372" s="20"/>
      <c r="D372" s="20"/>
      <c r="E372" s="180">
        <f t="shared" si="15"/>
        <v>0</v>
      </c>
      <c r="F372" s="181">
        <f t="shared" si="17"/>
        <v>0</v>
      </c>
      <c r="G372" s="182">
        <f t="shared" si="16"/>
        <v>0</v>
      </c>
      <c r="H372" s="192">
        <v>0</v>
      </c>
    </row>
    <row r="373" spans="1:8" ht="15.75" customHeight="1">
      <c r="A373" s="13"/>
      <c r="B373" s="20"/>
      <c r="C373" s="20"/>
      <c r="D373" s="20"/>
      <c r="E373" s="180">
        <f t="shared" si="15"/>
        <v>0</v>
      </c>
      <c r="F373" s="181">
        <f t="shared" si="17"/>
        <v>0</v>
      </c>
      <c r="G373" s="182">
        <f t="shared" si="16"/>
        <v>0</v>
      </c>
      <c r="H373" s="192">
        <v>0</v>
      </c>
    </row>
    <row r="374" spans="1:8" ht="15.75" customHeight="1">
      <c r="A374" s="13"/>
      <c r="B374" s="20"/>
      <c r="C374" s="20"/>
      <c r="D374" s="20"/>
      <c r="E374" s="180">
        <f t="shared" si="15"/>
        <v>0</v>
      </c>
      <c r="F374" s="181">
        <f t="shared" si="17"/>
        <v>0</v>
      </c>
      <c r="G374" s="182">
        <f t="shared" si="16"/>
        <v>0</v>
      </c>
      <c r="H374" s="192">
        <v>0</v>
      </c>
    </row>
    <row r="375" spans="1:8" ht="15.75" thickBot="1">
      <c r="A375" s="35"/>
      <c r="B375" s="37"/>
      <c r="C375" s="37"/>
      <c r="D375" s="37"/>
      <c r="E375" s="180">
        <f t="shared" si="15"/>
        <v>0</v>
      </c>
      <c r="F375" s="181">
        <f t="shared" si="17"/>
        <v>0</v>
      </c>
      <c r="G375" s="182">
        <f t="shared" si="16"/>
        <v>0</v>
      </c>
      <c r="H375" s="188">
        <v>0</v>
      </c>
    </row>
    <row r="376" spans="1:8" s="5" customFormat="1" ht="16.5" customHeight="1">
      <c r="A376" s="33"/>
      <c r="B376" s="116" t="s">
        <v>276</v>
      </c>
      <c r="C376" s="117" t="s">
        <v>111</v>
      </c>
      <c r="D376" s="167" t="s">
        <v>503</v>
      </c>
      <c r="E376" s="180">
        <f t="shared" si="15"/>
        <v>33.409250744739197</v>
      </c>
      <c r="F376" s="181">
        <f t="shared" si="17"/>
        <v>27.106897155975005</v>
      </c>
      <c r="G376" s="182">
        <f t="shared" si="16"/>
        <v>23.040862582578754</v>
      </c>
      <c r="H376" s="198">
        <v>0.39061575000000004</v>
      </c>
    </row>
    <row r="377" spans="1:8" ht="16.5" customHeight="1">
      <c r="A377" s="35"/>
      <c r="B377" s="4"/>
      <c r="C377" s="4"/>
      <c r="D377" s="4"/>
      <c r="E377" s="180">
        <f t="shared" si="15"/>
        <v>0</v>
      </c>
      <c r="F377" s="181">
        <f t="shared" si="17"/>
        <v>0</v>
      </c>
      <c r="G377" s="182">
        <f t="shared" si="16"/>
        <v>0</v>
      </c>
      <c r="H377" s="199">
        <v>0</v>
      </c>
    </row>
    <row r="378" spans="1:8" ht="16.5" customHeight="1">
      <c r="A378" s="35"/>
      <c r="C378" s="1"/>
      <c r="D378" s="1"/>
      <c r="E378" s="180">
        <f t="shared" si="15"/>
        <v>0</v>
      </c>
      <c r="F378" s="181">
        <f t="shared" si="17"/>
        <v>0</v>
      </c>
      <c r="G378" s="182">
        <f t="shared" si="16"/>
        <v>0</v>
      </c>
      <c r="H378" s="188">
        <v>0</v>
      </c>
    </row>
    <row r="379" spans="1:8" ht="16.5" customHeight="1">
      <c r="A379" s="35"/>
      <c r="C379" s="1"/>
      <c r="D379" s="1"/>
      <c r="E379" s="180">
        <f t="shared" si="15"/>
        <v>0</v>
      </c>
      <c r="F379" s="181">
        <f t="shared" si="17"/>
        <v>0</v>
      </c>
      <c r="G379" s="182">
        <f t="shared" si="16"/>
        <v>0</v>
      </c>
      <c r="H379" s="188">
        <v>0</v>
      </c>
    </row>
    <row r="380" spans="1:8" ht="16.5" customHeight="1">
      <c r="A380" s="35"/>
      <c r="C380" s="1"/>
      <c r="D380" s="1"/>
      <c r="E380" s="180">
        <f t="shared" si="15"/>
        <v>0</v>
      </c>
      <c r="F380" s="181">
        <f t="shared" si="17"/>
        <v>0</v>
      </c>
      <c r="G380" s="182">
        <f t="shared" si="16"/>
        <v>0</v>
      </c>
      <c r="H380" s="188">
        <v>0</v>
      </c>
    </row>
    <row r="381" spans="1:8" ht="16.5" customHeight="1" thickBot="1">
      <c r="A381" s="36"/>
      <c r="B381" s="37"/>
      <c r="C381" s="37"/>
      <c r="D381" s="37"/>
      <c r="E381" s="180">
        <f t="shared" si="15"/>
        <v>0</v>
      </c>
      <c r="F381" s="181">
        <f t="shared" si="17"/>
        <v>0</v>
      </c>
      <c r="G381" s="182">
        <f t="shared" si="16"/>
        <v>0</v>
      </c>
      <c r="H381" s="188">
        <v>0</v>
      </c>
    </row>
    <row r="382" spans="1:8" ht="15">
      <c r="A382" s="35"/>
      <c r="B382" s="34" t="s">
        <v>277</v>
      </c>
      <c r="C382" s="31" t="s">
        <v>111</v>
      </c>
      <c r="D382" s="71" t="s">
        <v>504</v>
      </c>
      <c r="E382" s="180">
        <f t="shared" si="15"/>
        <v>35.361188341171882</v>
      </c>
      <c r="F382" s="181">
        <f t="shared" si="17"/>
        <v>28.690619343750004</v>
      </c>
      <c r="G382" s="182">
        <f t="shared" si="16"/>
        <v>24.387026442187505</v>
      </c>
      <c r="H382" s="200">
        <v>0.41343750000000001</v>
      </c>
    </row>
    <row r="383" spans="1:8" ht="15">
      <c r="A383" s="13"/>
      <c r="C383" s="38"/>
      <c r="E383" s="180">
        <f t="shared" si="15"/>
        <v>0</v>
      </c>
      <c r="F383" s="181">
        <f t="shared" si="17"/>
        <v>0</v>
      </c>
      <c r="G383" s="182">
        <f t="shared" si="16"/>
        <v>0</v>
      </c>
      <c r="H383" s="201">
        <v>0</v>
      </c>
    </row>
    <row r="384" spans="1:8" ht="15">
      <c r="A384" s="35"/>
      <c r="E384" s="180">
        <f t="shared" si="15"/>
        <v>0</v>
      </c>
      <c r="F384" s="181">
        <f t="shared" si="17"/>
        <v>0</v>
      </c>
      <c r="G384" s="182">
        <f t="shared" si="16"/>
        <v>0</v>
      </c>
      <c r="H384" s="201">
        <v>0</v>
      </c>
    </row>
    <row r="385" spans="1:8" ht="15">
      <c r="A385" s="35"/>
      <c r="E385" s="180">
        <f t="shared" si="15"/>
        <v>0</v>
      </c>
      <c r="F385" s="181">
        <f t="shared" si="17"/>
        <v>0</v>
      </c>
      <c r="G385" s="182">
        <f t="shared" si="16"/>
        <v>0</v>
      </c>
      <c r="H385" s="201">
        <v>0</v>
      </c>
    </row>
    <row r="386" spans="1:8" ht="15">
      <c r="A386" s="35"/>
      <c r="E386" s="180">
        <f t="shared" si="15"/>
        <v>0</v>
      </c>
      <c r="F386" s="181">
        <f t="shared" si="17"/>
        <v>0</v>
      </c>
      <c r="G386" s="182">
        <f t="shared" si="16"/>
        <v>0</v>
      </c>
      <c r="H386" s="201">
        <v>0</v>
      </c>
    </row>
    <row r="387" spans="1:8" ht="15">
      <c r="A387" s="35"/>
      <c r="E387" s="180">
        <f t="shared" si="15"/>
        <v>0</v>
      </c>
      <c r="F387" s="181">
        <f t="shared" si="17"/>
        <v>0</v>
      </c>
      <c r="G387" s="182">
        <f t="shared" si="16"/>
        <v>0</v>
      </c>
      <c r="H387" s="201">
        <v>0</v>
      </c>
    </row>
    <row r="388" spans="1:8" ht="15">
      <c r="A388" s="35"/>
      <c r="E388" s="180">
        <f t="shared" si="15"/>
        <v>0</v>
      </c>
      <c r="F388" s="181">
        <f t="shared" si="17"/>
        <v>0</v>
      </c>
      <c r="G388" s="182">
        <f t="shared" si="16"/>
        <v>0</v>
      </c>
      <c r="H388" s="201">
        <v>0</v>
      </c>
    </row>
    <row r="389" spans="1:8" ht="15">
      <c r="A389" s="35"/>
      <c r="E389" s="180">
        <f t="shared" si="15"/>
        <v>0</v>
      </c>
      <c r="F389" s="181">
        <f t="shared" si="17"/>
        <v>0</v>
      </c>
      <c r="G389" s="182">
        <f t="shared" si="16"/>
        <v>0</v>
      </c>
      <c r="H389" s="201">
        <v>0</v>
      </c>
    </row>
    <row r="390" spans="1:8" ht="15">
      <c r="A390" s="35"/>
      <c r="B390" s="91" t="s">
        <v>136</v>
      </c>
      <c r="C390" s="85" t="s">
        <v>122</v>
      </c>
      <c r="D390" s="162" t="s">
        <v>505</v>
      </c>
      <c r="E390" s="180">
        <f t="shared" ref="E390:E453" si="18">G390+(G390/100*45)</f>
        <v>4291.2991077957013</v>
      </c>
      <c r="F390" s="181">
        <f t="shared" si="17"/>
        <v>3481.784265960001</v>
      </c>
      <c r="G390" s="182">
        <f t="shared" ref="G390:G453" si="19">F390-(F390/100*15)</f>
        <v>2959.5166260660008</v>
      </c>
      <c r="H390" s="202">
        <v>50.173200000000008</v>
      </c>
    </row>
    <row r="391" spans="1:8" ht="15">
      <c r="A391" s="35"/>
      <c r="B391" s="92"/>
      <c r="C391" s="86" t="s">
        <v>123</v>
      </c>
      <c r="D391" s="163" t="s">
        <v>506</v>
      </c>
      <c r="E391" s="180">
        <f t="shared" si="18"/>
        <v>24247.672005375003</v>
      </c>
      <c r="F391" s="181">
        <f t="shared" ref="F391:F454" si="20">H391*$D$2</f>
        <v>19673.567550000003</v>
      </c>
      <c r="G391" s="182">
        <f t="shared" si="19"/>
        <v>16722.532417500002</v>
      </c>
      <c r="H391" s="202">
        <v>283.5</v>
      </c>
    </row>
    <row r="392" spans="1:8" ht="9" customHeight="1" thickBot="1">
      <c r="A392" s="36"/>
      <c r="B392" s="93"/>
      <c r="C392" s="87"/>
      <c r="D392" s="168"/>
      <c r="E392" s="180">
        <f t="shared" si="18"/>
        <v>0</v>
      </c>
      <c r="F392" s="181">
        <f t="shared" si="20"/>
        <v>0</v>
      </c>
      <c r="G392" s="182">
        <f t="shared" si="19"/>
        <v>0</v>
      </c>
      <c r="H392" s="202">
        <v>0</v>
      </c>
    </row>
    <row r="393" spans="1:8" ht="15">
      <c r="A393" s="35"/>
      <c r="B393" s="91" t="s">
        <v>124</v>
      </c>
      <c r="C393" s="85" t="s">
        <v>125</v>
      </c>
      <c r="D393" s="162" t="s">
        <v>507</v>
      </c>
      <c r="E393" s="180">
        <f t="shared" si="18"/>
        <v>23843.544138618752</v>
      </c>
      <c r="F393" s="181">
        <f t="shared" si="20"/>
        <v>19345.674757500001</v>
      </c>
      <c r="G393" s="182">
        <f t="shared" si="19"/>
        <v>16443.823543875002</v>
      </c>
      <c r="H393" s="202">
        <v>278.77499999999998</v>
      </c>
    </row>
    <row r="394" spans="1:8" ht="9" customHeight="1" thickBot="1">
      <c r="A394" s="36"/>
      <c r="B394" s="93"/>
      <c r="C394" s="87"/>
      <c r="D394" s="168"/>
      <c r="E394" s="180">
        <f t="shared" si="18"/>
        <v>0</v>
      </c>
      <c r="F394" s="181">
        <f t="shared" si="20"/>
        <v>0</v>
      </c>
      <c r="G394" s="182">
        <f t="shared" si="19"/>
        <v>0</v>
      </c>
      <c r="H394" s="202">
        <v>0</v>
      </c>
    </row>
    <row r="395" spans="1:8" ht="15">
      <c r="A395" s="35"/>
      <c r="B395" s="91" t="s">
        <v>126</v>
      </c>
      <c r="C395" s="85" t="s">
        <v>127</v>
      </c>
      <c r="D395" s="162" t="s">
        <v>508</v>
      </c>
      <c r="E395" s="180">
        <f t="shared" si="18"/>
        <v>1849.558536854438</v>
      </c>
      <c r="F395" s="181">
        <f t="shared" si="20"/>
        <v>1500.6560136750004</v>
      </c>
      <c r="G395" s="182">
        <f t="shared" si="19"/>
        <v>1275.5576116237503</v>
      </c>
      <c r="H395" s="202">
        <v>21.624750000000002</v>
      </c>
    </row>
    <row r="396" spans="1:8" ht="15">
      <c r="A396" s="35"/>
      <c r="B396" s="94"/>
      <c r="C396" s="86" t="s">
        <v>128</v>
      </c>
      <c r="D396" s="163" t="s">
        <v>509</v>
      </c>
      <c r="E396" s="180">
        <f t="shared" si="18"/>
        <v>2388.3956925294383</v>
      </c>
      <c r="F396" s="181">
        <f t="shared" si="20"/>
        <v>1937.8464036750004</v>
      </c>
      <c r="G396" s="182">
        <f t="shared" si="19"/>
        <v>1647.1694431237504</v>
      </c>
      <c r="H396" s="202">
        <v>27.924750000000003</v>
      </c>
    </row>
    <row r="397" spans="1:8" ht="15">
      <c r="A397" s="35"/>
      <c r="B397" s="94"/>
      <c r="C397" s="86" t="s">
        <v>129</v>
      </c>
      <c r="D397" s="163" t="s">
        <v>510</v>
      </c>
      <c r="E397" s="180">
        <f t="shared" si="18"/>
        <v>2570.2532325697503</v>
      </c>
      <c r="F397" s="181">
        <f t="shared" si="20"/>
        <v>2085.3981603000002</v>
      </c>
      <c r="G397" s="182">
        <f t="shared" si="19"/>
        <v>1772.5884362550003</v>
      </c>
      <c r="H397" s="202">
        <v>30.050999999999998</v>
      </c>
    </row>
    <row r="398" spans="1:8" ht="15">
      <c r="A398" s="35"/>
      <c r="B398" s="94"/>
      <c r="C398" s="86">
        <v>50</v>
      </c>
      <c r="D398" s="163" t="s">
        <v>511</v>
      </c>
      <c r="E398" s="180">
        <f t="shared" si="18"/>
        <v>2823.5066957370004</v>
      </c>
      <c r="F398" s="181">
        <f t="shared" si="20"/>
        <v>2290.8776436000003</v>
      </c>
      <c r="G398" s="182">
        <f t="shared" si="19"/>
        <v>1947.2459970600003</v>
      </c>
      <c r="H398" s="202">
        <v>33.012</v>
      </c>
    </row>
    <row r="399" spans="1:8" ht="15">
      <c r="A399" s="35"/>
      <c r="B399" s="94"/>
      <c r="C399" s="86">
        <v>63</v>
      </c>
      <c r="D399" s="163" t="s">
        <v>512</v>
      </c>
      <c r="E399" s="180">
        <f t="shared" si="18"/>
        <v>3115.8258526906875</v>
      </c>
      <c r="F399" s="181">
        <f t="shared" si="20"/>
        <v>2528.0534301749999</v>
      </c>
      <c r="G399" s="182">
        <f t="shared" si="19"/>
        <v>2148.8454156487501</v>
      </c>
      <c r="H399" s="202">
        <v>36.429749999999999</v>
      </c>
    </row>
    <row r="400" spans="1:8" ht="15">
      <c r="A400" s="35"/>
      <c r="B400" s="94"/>
      <c r="C400" s="146">
        <v>75</v>
      </c>
      <c r="D400" s="164" t="s">
        <v>513</v>
      </c>
      <c r="E400" s="180">
        <f t="shared" si="18"/>
        <v>6620.9615503565619</v>
      </c>
      <c r="F400" s="181">
        <f t="shared" si="20"/>
        <v>5371.976917125</v>
      </c>
      <c r="G400" s="182">
        <f t="shared" si="19"/>
        <v>4566.18037955625</v>
      </c>
      <c r="H400" s="202">
        <v>77.411249999999995</v>
      </c>
    </row>
    <row r="401" spans="1:8" ht="15">
      <c r="A401" s="35"/>
      <c r="B401" s="94"/>
      <c r="C401" s="146">
        <v>90</v>
      </c>
      <c r="D401" s="164" t="s">
        <v>514</v>
      </c>
      <c r="E401" s="180">
        <f t="shared" si="18"/>
        <v>7351.0858962961893</v>
      </c>
      <c r="F401" s="181">
        <f t="shared" si="20"/>
        <v>5964.3698955750015</v>
      </c>
      <c r="G401" s="182">
        <f t="shared" si="19"/>
        <v>5069.7144112387514</v>
      </c>
      <c r="H401" s="202">
        <v>85.947750000000013</v>
      </c>
    </row>
    <row r="402" spans="1:8" ht="15">
      <c r="A402" s="35"/>
      <c r="B402" s="94"/>
      <c r="C402" s="146">
        <v>110</v>
      </c>
      <c r="D402" s="164" t="s">
        <v>515</v>
      </c>
      <c r="E402" s="180">
        <f t="shared" si="18"/>
        <v>8252.2910391626265</v>
      </c>
      <c r="F402" s="181">
        <f t="shared" si="20"/>
        <v>6695.5708228500016</v>
      </c>
      <c r="G402" s="182">
        <f t="shared" si="19"/>
        <v>5691.235199422501</v>
      </c>
      <c r="H402" s="202">
        <v>96.484500000000011</v>
      </c>
    </row>
    <row r="403" spans="1:8" ht="9" customHeight="1" thickBot="1">
      <c r="A403" s="36"/>
      <c r="B403" s="95"/>
      <c r="C403" s="76"/>
      <c r="D403" s="168"/>
      <c r="E403" s="180">
        <f t="shared" si="18"/>
        <v>0</v>
      </c>
      <c r="F403" s="181">
        <f t="shared" si="20"/>
        <v>0</v>
      </c>
      <c r="G403" s="182">
        <f t="shared" si="19"/>
        <v>0</v>
      </c>
      <c r="H403" s="202">
        <v>0</v>
      </c>
    </row>
    <row r="404" spans="1:8" ht="15">
      <c r="A404" s="35"/>
      <c r="B404" s="91" t="s">
        <v>130</v>
      </c>
      <c r="C404" s="73">
        <v>20</v>
      </c>
      <c r="D404" s="162" t="s">
        <v>516</v>
      </c>
      <c r="E404" s="180">
        <f t="shared" si="18"/>
        <v>1713.5021550465003</v>
      </c>
      <c r="F404" s="181">
        <f t="shared" si="20"/>
        <v>1390.2654402000003</v>
      </c>
      <c r="G404" s="182">
        <f t="shared" si="19"/>
        <v>1181.7256241700002</v>
      </c>
      <c r="H404" s="202">
        <v>20.034000000000002</v>
      </c>
    </row>
    <row r="405" spans="1:8" ht="15">
      <c r="A405" s="35"/>
      <c r="B405" s="96"/>
      <c r="C405" s="74">
        <v>25</v>
      </c>
      <c r="D405" s="163" t="s">
        <v>517</v>
      </c>
      <c r="E405" s="180">
        <f t="shared" si="18"/>
        <v>1906.1364382003126</v>
      </c>
      <c r="F405" s="181">
        <f t="shared" si="20"/>
        <v>1546.5610046250001</v>
      </c>
      <c r="G405" s="182">
        <f t="shared" si="19"/>
        <v>1314.5768539312501</v>
      </c>
      <c r="H405" s="202">
        <v>22.286249999999999</v>
      </c>
    </row>
    <row r="406" spans="1:8" ht="15">
      <c r="A406" s="35"/>
      <c r="B406" s="96"/>
      <c r="C406" s="74">
        <v>32</v>
      </c>
      <c r="D406" s="163" t="s">
        <v>518</v>
      </c>
      <c r="E406" s="180">
        <f t="shared" si="18"/>
        <v>2271.1986111701253</v>
      </c>
      <c r="F406" s="181">
        <f t="shared" si="20"/>
        <v>1842.7574938499999</v>
      </c>
      <c r="G406" s="182">
        <f t="shared" si="19"/>
        <v>1566.3438697725001</v>
      </c>
      <c r="H406" s="202">
        <v>26.554499999999997</v>
      </c>
    </row>
    <row r="407" spans="1:8" ht="15">
      <c r="A407" s="35"/>
      <c r="B407" s="96"/>
      <c r="C407" s="74">
        <v>40</v>
      </c>
      <c r="D407" s="163" t="s">
        <v>519</v>
      </c>
      <c r="E407" s="180">
        <f t="shared" si="18"/>
        <v>2624.1369481372503</v>
      </c>
      <c r="F407" s="181">
        <f t="shared" si="20"/>
        <v>2129.1171993000003</v>
      </c>
      <c r="G407" s="182">
        <f t="shared" si="19"/>
        <v>1809.7496194050002</v>
      </c>
      <c r="H407" s="202">
        <v>30.681000000000001</v>
      </c>
    </row>
    <row r="408" spans="1:8" ht="15">
      <c r="A408" s="35"/>
      <c r="B408" s="96"/>
      <c r="C408" s="74">
        <v>50</v>
      </c>
      <c r="D408" s="163" t="s">
        <v>520</v>
      </c>
      <c r="E408" s="180">
        <f t="shared" si="18"/>
        <v>3191.2630544851881</v>
      </c>
      <c r="F408" s="181">
        <f t="shared" si="20"/>
        <v>2589.2600847750005</v>
      </c>
      <c r="G408" s="182">
        <f t="shared" si="19"/>
        <v>2200.8710720587505</v>
      </c>
      <c r="H408" s="202">
        <v>37.311750000000004</v>
      </c>
    </row>
    <row r="409" spans="1:8" ht="15">
      <c r="A409" s="35"/>
      <c r="B409" s="96"/>
      <c r="C409" s="74">
        <v>63</v>
      </c>
      <c r="D409" s="163" t="s">
        <v>521</v>
      </c>
      <c r="E409" s="180">
        <f t="shared" si="18"/>
        <v>3599.4321999090007</v>
      </c>
      <c r="F409" s="181">
        <f t="shared" si="20"/>
        <v>2920.4318052000003</v>
      </c>
      <c r="G409" s="182">
        <f t="shared" si="19"/>
        <v>2482.3670344200004</v>
      </c>
      <c r="H409" s="202">
        <v>42.084000000000003</v>
      </c>
    </row>
    <row r="410" spans="1:8" ht="15.75" thickBot="1">
      <c r="A410" s="36"/>
      <c r="B410" s="95" t="s">
        <v>131</v>
      </c>
      <c r="C410" s="88" t="s">
        <v>132</v>
      </c>
      <c r="D410" s="169" t="s">
        <v>522</v>
      </c>
      <c r="E410" s="180">
        <f t="shared" si="18"/>
        <v>82.172666240437508</v>
      </c>
      <c r="F410" s="181">
        <f t="shared" si="20"/>
        <v>66.671534475000001</v>
      </c>
      <c r="G410" s="182">
        <f t="shared" si="19"/>
        <v>56.670804303750003</v>
      </c>
      <c r="H410" s="202">
        <v>0.96074999999999999</v>
      </c>
    </row>
    <row r="411" spans="1:8" ht="15">
      <c r="A411" s="35"/>
      <c r="B411" s="97" t="s">
        <v>133</v>
      </c>
      <c r="C411" s="89"/>
      <c r="D411" s="115" t="s">
        <v>523</v>
      </c>
      <c r="E411" s="180">
        <f t="shared" si="18"/>
        <v>1495.2731069981248</v>
      </c>
      <c r="F411" s="181">
        <f t="shared" si="20"/>
        <v>1213.2033322499999</v>
      </c>
      <c r="G411" s="182">
        <f t="shared" si="19"/>
        <v>1031.2228324124999</v>
      </c>
      <c r="H411" s="185">
        <v>17.482499999999998</v>
      </c>
    </row>
    <row r="412" spans="1:8" ht="9" customHeight="1" thickBot="1">
      <c r="A412" s="36"/>
      <c r="B412" s="95"/>
      <c r="C412" s="90"/>
      <c r="D412" s="169"/>
      <c r="E412" s="180">
        <f t="shared" si="18"/>
        <v>0</v>
      </c>
      <c r="F412" s="181">
        <f t="shared" si="20"/>
        <v>0</v>
      </c>
      <c r="G412" s="182">
        <f t="shared" si="19"/>
        <v>0</v>
      </c>
      <c r="H412" s="202">
        <v>0</v>
      </c>
    </row>
    <row r="413" spans="1:8" ht="15">
      <c r="A413" s="27"/>
      <c r="B413" s="106" t="s">
        <v>139</v>
      </c>
      <c r="C413" s="107"/>
      <c r="D413" s="165" t="s">
        <v>524</v>
      </c>
      <c r="E413" s="180">
        <f t="shared" si="18"/>
        <v>2298.2751782427936</v>
      </c>
      <c r="F413" s="181">
        <f t="shared" si="20"/>
        <v>1864.7263109475</v>
      </c>
      <c r="G413" s="182">
        <f t="shared" si="19"/>
        <v>1585.0173643053749</v>
      </c>
      <c r="H413" s="202">
        <v>26.871074999999998</v>
      </c>
    </row>
    <row r="414" spans="1:8" ht="9" customHeight="1" thickBot="1">
      <c r="A414" s="36"/>
      <c r="B414" s="93"/>
      <c r="C414" s="87"/>
      <c r="D414" s="168"/>
      <c r="E414" s="180">
        <f t="shared" si="18"/>
        <v>0</v>
      </c>
      <c r="F414" s="181">
        <f t="shared" si="20"/>
        <v>0</v>
      </c>
      <c r="G414" s="182">
        <f t="shared" si="19"/>
        <v>0</v>
      </c>
      <c r="H414" s="202">
        <v>0</v>
      </c>
    </row>
    <row r="415" spans="1:8" ht="15">
      <c r="A415" s="27"/>
      <c r="B415" s="106" t="s">
        <v>138</v>
      </c>
      <c r="C415" s="107"/>
      <c r="D415" s="165" t="s">
        <v>525</v>
      </c>
      <c r="E415" s="180">
        <f t="shared" si="18"/>
        <v>1026.8889094276315</v>
      </c>
      <c r="F415" s="181">
        <f t="shared" si="20"/>
        <v>833.17558574250006</v>
      </c>
      <c r="G415" s="182">
        <f t="shared" si="19"/>
        <v>708.19924788112507</v>
      </c>
      <c r="H415" s="202">
        <v>12.006225000000001</v>
      </c>
    </row>
    <row r="416" spans="1:8" ht="9" customHeight="1" thickBot="1">
      <c r="A416" s="36"/>
      <c r="B416" s="93"/>
      <c r="C416" s="87"/>
      <c r="D416" s="168"/>
      <c r="E416" s="180">
        <f t="shared" si="18"/>
        <v>0</v>
      </c>
      <c r="F416" s="181">
        <f t="shared" si="20"/>
        <v>0</v>
      </c>
      <c r="G416" s="182">
        <f t="shared" si="19"/>
        <v>0</v>
      </c>
      <c r="H416" s="202">
        <v>0</v>
      </c>
    </row>
    <row r="417" spans="1:8" ht="15">
      <c r="A417" s="35"/>
      <c r="B417" s="91" t="s">
        <v>120</v>
      </c>
      <c r="C417" s="73">
        <v>20</v>
      </c>
      <c r="D417" s="162" t="s">
        <v>526</v>
      </c>
      <c r="E417" s="180">
        <f t="shared" si="18"/>
        <v>1478.838573750038</v>
      </c>
      <c r="F417" s="181">
        <f t="shared" si="20"/>
        <v>1199.8690253550003</v>
      </c>
      <c r="G417" s="182">
        <f t="shared" si="19"/>
        <v>1019.8886715517502</v>
      </c>
      <c r="H417" s="202">
        <v>17.290350000000004</v>
      </c>
    </row>
    <row r="418" spans="1:8" ht="15">
      <c r="A418" s="35"/>
      <c r="B418" s="97"/>
      <c r="C418" s="74">
        <v>25</v>
      </c>
      <c r="D418" s="163" t="s">
        <v>527</v>
      </c>
      <c r="E418" s="180">
        <f t="shared" si="18"/>
        <v>1723.3359331375693</v>
      </c>
      <c r="F418" s="181">
        <f t="shared" si="20"/>
        <v>1398.2441648175004</v>
      </c>
      <c r="G418" s="182">
        <f t="shared" si="19"/>
        <v>1188.5075400948754</v>
      </c>
      <c r="H418" s="202">
        <v>20.148975000000004</v>
      </c>
    </row>
    <row r="419" spans="1:8" ht="15">
      <c r="A419" s="35"/>
      <c r="B419" s="97"/>
      <c r="C419" s="74">
        <v>32</v>
      </c>
      <c r="D419" s="163" t="s">
        <v>528</v>
      </c>
      <c r="E419" s="180">
        <f t="shared" si="18"/>
        <v>1932.2700402505502</v>
      </c>
      <c r="F419" s="181">
        <f t="shared" si="20"/>
        <v>1567.7647385400001</v>
      </c>
      <c r="G419" s="182">
        <f t="shared" si="19"/>
        <v>1332.6000277590001</v>
      </c>
      <c r="H419" s="202">
        <v>22.591799999999999</v>
      </c>
    </row>
    <row r="420" spans="1:8" ht="15">
      <c r="A420" s="35"/>
      <c r="B420" s="97"/>
      <c r="C420" s="74">
        <v>40</v>
      </c>
      <c r="D420" s="163" t="s">
        <v>529</v>
      </c>
      <c r="E420" s="180">
        <f t="shared" si="18"/>
        <v>2188.6218170629318</v>
      </c>
      <c r="F420" s="181">
        <f t="shared" si="20"/>
        <v>1775.7580665825003</v>
      </c>
      <c r="G420" s="182">
        <f t="shared" si="19"/>
        <v>1509.3943565951254</v>
      </c>
      <c r="H420" s="202">
        <v>25.589025000000003</v>
      </c>
    </row>
    <row r="421" spans="1:8" ht="15">
      <c r="A421" s="35"/>
      <c r="B421" s="97"/>
      <c r="C421" s="74">
        <v>50</v>
      </c>
      <c r="D421" s="163" t="s">
        <v>530</v>
      </c>
      <c r="E421" s="180">
        <f t="shared" si="18"/>
        <v>2640.5714813853383</v>
      </c>
      <c r="F421" s="181">
        <f t="shared" si="20"/>
        <v>2142.4515061950005</v>
      </c>
      <c r="G421" s="182">
        <f t="shared" si="19"/>
        <v>1821.0837802657504</v>
      </c>
      <c r="H421" s="202">
        <v>30.873150000000003</v>
      </c>
    </row>
    <row r="422" spans="1:8" ht="15">
      <c r="A422" s="35"/>
      <c r="B422" s="97"/>
      <c r="C422" s="74">
        <v>63</v>
      </c>
      <c r="D422" s="164" t="s">
        <v>531</v>
      </c>
      <c r="E422" s="180">
        <f t="shared" si="18"/>
        <v>3215.5107264905628</v>
      </c>
      <c r="F422" s="181">
        <f t="shared" si="20"/>
        <v>2608.9336523250004</v>
      </c>
      <c r="G422" s="182">
        <f t="shared" si="19"/>
        <v>2217.5936044762502</v>
      </c>
      <c r="H422" s="202">
        <v>37.59525</v>
      </c>
    </row>
    <row r="423" spans="1:8" ht="15">
      <c r="A423" s="35"/>
      <c r="B423" s="97"/>
      <c r="C423" s="81">
        <v>75</v>
      </c>
      <c r="D423" s="164" t="s">
        <v>532</v>
      </c>
      <c r="E423" s="180">
        <f t="shared" si="18"/>
        <v>4021.6111113803636</v>
      </c>
      <c r="F423" s="181">
        <f t="shared" si="20"/>
        <v>3262.9704757650011</v>
      </c>
      <c r="G423" s="182">
        <f t="shared" si="19"/>
        <v>2773.5249044002508</v>
      </c>
      <c r="H423" s="202">
        <v>47.020050000000012</v>
      </c>
    </row>
    <row r="424" spans="1:8" ht="15">
      <c r="A424" s="35"/>
      <c r="B424" s="97"/>
      <c r="C424" s="81">
        <v>90</v>
      </c>
      <c r="D424" s="164" t="s">
        <v>533</v>
      </c>
      <c r="E424" s="180">
        <f t="shared" si="18"/>
        <v>5244.09790831802</v>
      </c>
      <c r="F424" s="181">
        <f t="shared" si="20"/>
        <v>4254.8461730775007</v>
      </c>
      <c r="G424" s="182">
        <f t="shared" si="19"/>
        <v>3616.6192471158756</v>
      </c>
      <c r="H424" s="202">
        <v>61.313175000000001</v>
      </c>
    </row>
    <row r="425" spans="1:8" ht="15.75" thickBot="1">
      <c r="A425" s="36"/>
      <c r="B425" s="95"/>
      <c r="C425" s="83">
        <v>110</v>
      </c>
      <c r="D425" s="168" t="s">
        <v>534</v>
      </c>
      <c r="E425" s="180">
        <f t="shared" si="18"/>
        <v>8960.4577710084959</v>
      </c>
      <c r="F425" s="181">
        <f t="shared" si="20"/>
        <v>7270.1482929075028</v>
      </c>
      <c r="G425" s="182">
        <f t="shared" si="19"/>
        <v>6179.6260489713768</v>
      </c>
      <c r="H425" s="202">
        <v>104.76427500000003</v>
      </c>
    </row>
    <row r="426" spans="1:8" ht="15">
      <c r="A426" s="35"/>
      <c r="B426" s="91" t="s">
        <v>121</v>
      </c>
      <c r="C426" s="73">
        <v>20</v>
      </c>
      <c r="D426" s="162" t="s">
        <v>535</v>
      </c>
      <c r="E426" s="180">
        <f t="shared" si="18"/>
        <v>1259.5318513903126</v>
      </c>
      <c r="F426" s="181">
        <f t="shared" si="20"/>
        <v>1021.9325366250001</v>
      </c>
      <c r="G426" s="182">
        <f t="shared" si="19"/>
        <v>868.64265613125008</v>
      </c>
      <c r="H426" s="202">
        <v>14.72625</v>
      </c>
    </row>
    <row r="427" spans="1:8" ht="15">
      <c r="A427" s="35"/>
      <c r="B427" s="96"/>
      <c r="C427" s="74">
        <v>25</v>
      </c>
      <c r="D427" s="163" t="s">
        <v>536</v>
      </c>
      <c r="E427" s="180">
        <f t="shared" si="18"/>
        <v>1332.1401581175189</v>
      </c>
      <c r="F427" s="181">
        <f t="shared" si="20"/>
        <v>1080.8439416775002</v>
      </c>
      <c r="G427" s="182">
        <f t="shared" si="19"/>
        <v>918.71735042587511</v>
      </c>
      <c r="H427" s="202">
        <v>15.575175000000002</v>
      </c>
    </row>
    <row r="428" spans="1:8" ht="15">
      <c r="A428" s="35"/>
      <c r="B428" s="96"/>
      <c r="C428" s="74">
        <v>32</v>
      </c>
      <c r="D428" s="163" t="s">
        <v>537</v>
      </c>
      <c r="E428" s="180">
        <f t="shared" si="18"/>
        <v>1638.873208985513</v>
      </c>
      <c r="F428" s="181">
        <f t="shared" si="20"/>
        <v>1329.7145711850003</v>
      </c>
      <c r="G428" s="182">
        <f t="shared" si="19"/>
        <v>1130.2573855072503</v>
      </c>
      <c r="H428" s="202">
        <v>19.161450000000002</v>
      </c>
    </row>
    <row r="429" spans="1:8" ht="15">
      <c r="A429" s="35"/>
      <c r="B429" s="98"/>
      <c r="C429" s="74">
        <v>40</v>
      </c>
      <c r="D429" s="163" t="s">
        <v>538</v>
      </c>
      <c r="E429" s="180">
        <f t="shared" si="18"/>
        <v>1858.1799313452379</v>
      </c>
      <c r="F429" s="181">
        <f t="shared" si="20"/>
        <v>1507.6510599150004</v>
      </c>
      <c r="G429" s="182">
        <f t="shared" si="19"/>
        <v>1281.5034009277504</v>
      </c>
      <c r="H429" s="202">
        <v>21.725550000000002</v>
      </c>
    </row>
    <row r="430" spans="1:8" ht="15">
      <c r="A430" s="35"/>
      <c r="B430" s="98"/>
      <c r="C430" s="74">
        <v>50</v>
      </c>
      <c r="D430" s="163" t="s">
        <v>539</v>
      </c>
      <c r="E430" s="180">
        <f t="shared" si="18"/>
        <v>2407.9285394226567</v>
      </c>
      <c r="F430" s="181">
        <f t="shared" si="20"/>
        <v>1953.6945553125004</v>
      </c>
      <c r="G430" s="182">
        <f t="shared" si="19"/>
        <v>1660.6403720156254</v>
      </c>
      <c r="H430" s="202">
        <v>28.153125000000003</v>
      </c>
    </row>
    <row r="431" spans="1:8" ht="15">
      <c r="A431" s="35"/>
      <c r="B431" s="98"/>
      <c r="C431" s="74">
        <v>63</v>
      </c>
      <c r="D431" s="163" t="s">
        <v>540</v>
      </c>
      <c r="E431" s="180">
        <f t="shared" si="18"/>
        <v>3043.6216738302378</v>
      </c>
      <c r="F431" s="181">
        <f t="shared" si="20"/>
        <v>2469.4699179150002</v>
      </c>
      <c r="G431" s="182">
        <f t="shared" si="19"/>
        <v>2099.0494302277502</v>
      </c>
      <c r="H431" s="202">
        <v>35.585549999999998</v>
      </c>
    </row>
    <row r="432" spans="1:8" ht="9" customHeight="1" thickBot="1">
      <c r="A432" s="36"/>
      <c r="B432" s="99"/>
      <c r="C432" s="84"/>
      <c r="D432" s="170"/>
      <c r="E432" s="180">
        <f t="shared" si="18"/>
        <v>0</v>
      </c>
      <c r="F432" s="181">
        <f t="shared" si="20"/>
        <v>0</v>
      </c>
      <c r="G432" s="182">
        <f t="shared" si="19"/>
        <v>0</v>
      </c>
      <c r="H432" s="203">
        <v>0</v>
      </c>
    </row>
    <row r="433" spans="1:8" ht="15">
      <c r="A433" s="35"/>
      <c r="B433" s="100" t="s">
        <v>113</v>
      </c>
      <c r="C433" s="73"/>
      <c r="D433" s="162" t="s">
        <v>541</v>
      </c>
      <c r="E433" s="180">
        <f t="shared" si="18"/>
        <v>15659.685418226856</v>
      </c>
      <c r="F433" s="181">
        <f t="shared" si="20"/>
        <v>12705.627114180004</v>
      </c>
      <c r="G433" s="182">
        <f t="shared" si="19"/>
        <v>10799.783047053004</v>
      </c>
      <c r="H433" s="202">
        <v>183.09060000000005</v>
      </c>
    </row>
    <row r="434" spans="1:8" ht="15">
      <c r="A434" s="35"/>
      <c r="B434" s="91" t="s">
        <v>114</v>
      </c>
      <c r="C434" s="74"/>
      <c r="D434" s="163"/>
      <c r="E434" s="180">
        <f t="shared" si="18"/>
        <v>0</v>
      </c>
      <c r="F434" s="181">
        <f t="shared" si="20"/>
        <v>0</v>
      </c>
      <c r="G434" s="182">
        <f t="shared" si="19"/>
        <v>0</v>
      </c>
      <c r="H434" s="202">
        <v>0</v>
      </c>
    </row>
    <row r="435" spans="1:8" ht="6" customHeight="1" thickBot="1">
      <c r="A435" s="36"/>
      <c r="B435" s="101"/>
      <c r="C435" s="76"/>
      <c r="D435" s="168"/>
      <c r="E435" s="180">
        <f t="shared" si="18"/>
        <v>0</v>
      </c>
      <c r="F435" s="181">
        <f t="shared" si="20"/>
        <v>0</v>
      </c>
      <c r="G435" s="182">
        <f t="shared" si="19"/>
        <v>0</v>
      </c>
      <c r="H435" s="202">
        <v>0</v>
      </c>
    </row>
    <row r="436" spans="1:8" ht="15">
      <c r="A436" s="35"/>
      <c r="B436" s="100" t="s">
        <v>115</v>
      </c>
      <c r="C436" s="73"/>
      <c r="D436" s="162" t="s">
        <v>542</v>
      </c>
      <c r="E436" s="180">
        <f t="shared" si="18"/>
        <v>29840.532262703669</v>
      </c>
      <c r="F436" s="181">
        <f t="shared" si="20"/>
        <v>24211.385203005004</v>
      </c>
      <c r="G436" s="182">
        <f t="shared" si="19"/>
        <v>20579.677422554254</v>
      </c>
      <c r="H436" s="202">
        <v>348.89085</v>
      </c>
    </row>
    <row r="437" spans="1:8" ht="15">
      <c r="A437" s="35"/>
      <c r="B437" s="91" t="s">
        <v>140</v>
      </c>
      <c r="C437" s="74"/>
      <c r="D437" s="163"/>
      <c r="E437" s="180">
        <f t="shared" si="18"/>
        <v>0</v>
      </c>
      <c r="F437" s="181">
        <f t="shared" si="20"/>
        <v>0</v>
      </c>
      <c r="G437" s="182">
        <f t="shared" si="19"/>
        <v>0</v>
      </c>
      <c r="H437" s="202">
        <v>0</v>
      </c>
    </row>
    <row r="438" spans="1:8" ht="3.75" customHeight="1" thickBot="1">
      <c r="A438" s="36"/>
      <c r="B438" s="101"/>
      <c r="C438" s="76"/>
      <c r="D438" s="168"/>
      <c r="E438" s="180">
        <f t="shared" si="18"/>
        <v>0</v>
      </c>
      <c r="F438" s="181">
        <f t="shared" si="20"/>
        <v>0</v>
      </c>
      <c r="G438" s="182">
        <f t="shared" si="19"/>
        <v>0</v>
      </c>
      <c r="H438" s="202">
        <v>0</v>
      </c>
    </row>
    <row r="439" spans="1:8" ht="15">
      <c r="A439" s="35"/>
      <c r="B439" s="100" t="s">
        <v>113</v>
      </c>
      <c r="C439" s="73"/>
      <c r="D439" s="162" t="s">
        <v>543</v>
      </c>
      <c r="E439" s="180">
        <f t="shared" si="18"/>
        <v>18325.447536639997</v>
      </c>
      <c r="F439" s="181">
        <f t="shared" si="20"/>
        <v>14868.517271107503</v>
      </c>
      <c r="G439" s="182">
        <f t="shared" si="19"/>
        <v>12638.239680441377</v>
      </c>
      <c r="H439" s="202">
        <v>214.25827500000003</v>
      </c>
    </row>
    <row r="440" spans="1:8" ht="15">
      <c r="A440" s="35"/>
      <c r="B440" s="91" t="s">
        <v>116</v>
      </c>
      <c r="C440" s="74"/>
      <c r="D440" s="163"/>
      <c r="E440" s="180">
        <f t="shared" si="18"/>
        <v>0</v>
      </c>
      <c r="F440" s="181">
        <f t="shared" si="20"/>
        <v>0</v>
      </c>
      <c r="G440" s="182">
        <f t="shared" si="19"/>
        <v>0</v>
      </c>
      <c r="H440" s="202">
        <v>0</v>
      </c>
    </row>
    <row r="441" spans="1:8" ht="4.5" customHeight="1" thickBot="1">
      <c r="A441" s="36"/>
      <c r="B441" s="101"/>
      <c r="C441" s="76"/>
      <c r="D441" s="168"/>
      <c r="E441" s="180">
        <f t="shared" si="18"/>
        <v>0</v>
      </c>
      <c r="F441" s="181">
        <f t="shared" si="20"/>
        <v>0</v>
      </c>
      <c r="G441" s="182">
        <f t="shared" si="19"/>
        <v>0</v>
      </c>
      <c r="H441" s="202">
        <v>0</v>
      </c>
    </row>
    <row r="442" spans="1:8" ht="15">
      <c r="A442" s="35"/>
      <c r="B442" s="100" t="s">
        <v>115</v>
      </c>
      <c r="C442" s="73"/>
      <c r="D442" s="162" t="s">
        <v>544</v>
      </c>
      <c r="E442" s="180">
        <f t="shared" si="18"/>
        <v>27115.498057166275</v>
      </c>
      <c r="F442" s="181">
        <f t="shared" si="20"/>
        <v>22000.404103177505</v>
      </c>
      <c r="G442" s="182">
        <f t="shared" si="19"/>
        <v>18700.34348770088</v>
      </c>
      <c r="H442" s="202">
        <v>317.03017500000004</v>
      </c>
    </row>
    <row r="443" spans="1:8" ht="15">
      <c r="A443" s="35"/>
      <c r="B443" s="102" t="s">
        <v>141</v>
      </c>
      <c r="C443" s="74"/>
      <c r="D443" s="163"/>
      <c r="E443" s="180">
        <f t="shared" si="18"/>
        <v>0</v>
      </c>
      <c r="F443" s="181">
        <f t="shared" si="20"/>
        <v>0</v>
      </c>
      <c r="G443" s="182">
        <f t="shared" si="19"/>
        <v>0</v>
      </c>
      <c r="H443" s="202">
        <v>0</v>
      </c>
    </row>
    <row r="444" spans="1:8" ht="3.75" customHeight="1" thickBot="1">
      <c r="A444" s="36"/>
      <c r="B444" s="103"/>
      <c r="C444" s="76"/>
      <c r="D444" s="168"/>
      <c r="E444" s="180">
        <f t="shared" si="18"/>
        <v>0</v>
      </c>
      <c r="F444" s="181">
        <f t="shared" si="20"/>
        <v>0</v>
      </c>
      <c r="G444" s="182">
        <f t="shared" si="19"/>
        <v>0</v>
      </c>
      <c r="H444" s="202">
        <v>0</v>
      </c>
    </row>
    <row r="445" spans="1:8" ht="15">
      <c r="A445" s="35"/>
      <c r="B445" s="100" t="s">
        <v>113</v>
      </c>
      <c r="C445" s="77"/>
      <c r="D445" s="162" t="s">
        <v>545</v>
      </c>
      <c r="E445" s="180">
        <f t="shared" si="18"/>
        <v>19229.34686528481</v>
      </c>
      <c r="F445" s="181">
        <f t="shared" si="20"/>
        <v>15601.904150332502</v>
      </c>
      <c r="G445" s="182">
        <f t="shared" si="19"/>
        <v>13261.618527782626</v>
      </c>
      <c r="H445" s="202">
        <v>224.826525</v>
      </c>
    </row>
    <row r="446" spans="1:8" ht="15">
      <c r="A446" s="35"/>
      <c r="B446" s="102" t="s">
        <v>117</v>
      </c>
      <c r="C446" s="78"/>
      <c r="D446" s="163"/>
      <c r="E446" s="180">
        <f t="shared" si="18"/>
        <v>0</v>
      </c>
      <c r="F446" s="181">
        <f t="shared" si="20"/>
        <v>0</v>
      </c>
      <c r="G446" s="182">
        <f t="shared" si="19"/>
        <v>0</v>
      </c>
      <c r="H446" s="202">
        <v>0</v>
      </c>
    </row>
    <row r="447" spans="1:8" ht="3.75" customHeight="1" thickBot="1">
      <c r="A447" s="36"/>
      <c r="B447" s="101"/>
      <c r="C447" s="79"/>
      <c r="D447" s="168"/>
      <c r="E447" s="180">
        <f t="shared" si="18"/>
        <v>0</v>
      </c>
      <c r="F447" s="181">
        <f t="shared" si="20"/>
        <v>0</v>
      </c>
      <c r="G447" s="182">
        <f t="shared" si="19"/>
        <v>0</v>
      </c>
      <c r="H447" s="202">
        <v>0</v>
      </c>
    </row>
    <row r="448" spans="1:8" ht="15">
      <c r="A448" s="35"/>
      <c r="B448" s="100" t="s">
        <v>115</v>
      </c>
      <c r="C448" s="73"/>
      <c r="D448" s="162" t="s">
        <v>546</v>
      </c>
      <c r="E448" s="180">
        <f t="shared" si="18"/>
        <v>28361.69368895363</v>
      </c>
      <c r="F448" s="181">
        <f t="shared" si="20"/>
        <v>23011.516177650003</v>
      </c>
      <c r="G448" s="182">
        <f t="shared" si="19"/>
        <v>19559.788751002503</v>
      </c>
      <c r="H448" s="202">
        <v>331.60050000000001</v>
      </c>
    </row>
    <row r="449" spans="1:8" ht="15">
      <c r="A449" s="35"/>
      <c r="B449" s="102" t="s">
        <v>142</v>
      </c>
      <c r="C449" s="74"/>
      <c r="D449" s="163"/>
      <c r="E449" s="180">
        <f t="shared" si="18"/>
        <v>0</v>
      </c>
      <c r="F449" s="181">
        <f t="shared" si="20"/>
        <v>0</v>
      </c>
      <c r="G449" s="182">
        <f t="shared" si="19"/>
        <v>0</v>
      </c>
      <c r="H449" s="202">
        <v>0</v>
      </c>
    </row>
    <row r="450" spans="1:8" ht="4.5" customHeight="1" thickBot="1">
      <c r="A450" s="36"/>
      <c r="B450" s="104"/>
      <c r="C450" s="76"/>
      <c r="D450" s="168"/>
      <c r="E450" s="180">
        <f t="shared" si="18"/>
        <v>0</v>
      </c>
      <c r="F450" s="181">
        <f t="shared" si="20"/>
        <v>0</v>
      </c>
      <c r="G450" s="182">
        <f t="shared" si="19"/>
        <v>0</v>
      </c>
      <c r="H450" s="202">
        <v>0</v>
      </c>
    </row>
    <row r="451" spans="1:8" ht="15">
      <c r="A451" s="35"/>
      <c r="B451" s="100" t="s">
        <v>113</v>
      </c>
      <c r="C451" s="73"/>
      <c r="D451" s="162" t="s">
        <v>547</v>
      </c>
      <c r="E451" s="180">
        <f t="shared" si="18"/>
        <v>21478.722571650094</v>
      </c>
      <c r="F451" s="181">
        <f t="shared" si="20"/>
        <v>17426.955433387502</v>
      </c>
      <c r="G451" s="182">
        <f t="shared" si="19"/>
        <v>14812.912118379376</v>
      </c>
      <c r="H451" s="202">
        <v>251.12587500000001</v>
      </c>
    </row>
    <row r="452" spans="1:8" ht="15">
      <c r="A452" s="35"/>
      <c r="B452" s="91" t="s">
        <v>118</v>
      </c>
      <c r="C452" s="74"/>
      <c r="D452" s="163"/>
      <c r="E452" s="180">
        <f t="shared" si="18"/>
        <v>0</v>
      </c>
      <c r="F452" s="181">
        <f t="shared" si="20"/>
        <v>0</v>
      </c>
      <c r="G452" s="182">
        <f t="shared" si="19"/>
        <v>0</v>
      </c>
      <c r="H452" s="202">
        <v>0</v>
      </c>
    </row>
    <row r="453" spans="1:8" ht="3.75" customHeight="1" thickBot="1">
      <c r="A453" s="36"/>
      <c r="B453" s="104"/>
      <c r="C453" s="76"/>
      <c r="D453" s="168"/>
      <c r="E453" s="180">
        <f t="shared" si="18"/>
        <v>0</v>
      </c>
      <c r="F453" s="181">
        <f t="shared" si="20"/>
        <v>0</v>
      </c>
      <c r="G453" s="182">
        <f t="shared" si="19"/>
        <v>0</v>
      </c>
      <c r="H453" s="202">
        <v>0</v>
      </c>
    </row>
    <row r="454" spans="1:8" ht="15">
      <c r="A454" s="35"/>
      <c r="B454" s="100" t="s">
        <v>115</v>
      </c>
      <c r="C454" s="73"/>
      <c r="D454" s="162" t="s">
        <v>548</v>
      </c>
      <c r="E454" s="180">
        <f t="shared" ref="E454:E467" si="21">G454+(G454/100*45)</f>
        <v>28764.743881398528</v>
      </c>
      <c r="F454" s="181">
        <f t="shared" si="20"/>
        <v>23338.534589370003</v>
      </c>
      <c r="G454" s="182">
        <f t="shared" ref="G454:G467" si="22">F454-(F454/100*15)</f>
        <v>19837.754400964503</v>
      </c>
      <c r="H454" s="202">
        <v>336.31290000000001</v>
      </c>
    </row>
    <row r="455" spans="1:8" ht="15">
      <c r="A455" s="35"/>
      <c r="B455" s="91" t="s">
        <v>143</v>
      </c>
      <c r="C455" s="74"/>
      <c r="D455" s="163"/>
      <c r="E455" s="180">
        <f t="shared" si="21"/>
        <v>0</v>
      </c>
      <c r="F455" s="181">
        <f t="shared" ref="F455:F467" si="23">H455*$D$2</f>
        <v>0</v>
      </c>
      <c r="G455" s="182">
        <f t="shared" si="22"/>
        <v>0</v>
      </c>
      <c r="H455" s="202">
        <v>0</v>
      </c>
    </row>
    <row r="456" spans="1:8" ht="3.75" customHeight="1" thickBot="1">
      <c r="A456" s="36"/>
      <c r="B456" s="101"/>
      <c r="C456" s="76"/>
      <c r="D456" s="168"/>
      <c r="E456" s="180">
        <f t="shared" si="21"/>
        <v>0</v>
      </c>
      <c r="F456" s="181">
        <f t="shared" si="23"/>
        <v>0</v>
      </c>
      <c r="G456" s="182">
        <f t="shared" si="22"/>
        <v>0</v>
      </c>
      <c r="H456" s="202">
        <v>0</v>
      </c>
    </row>
    <row r="457" spans="1:8" ht="15">
      <c r="A457" s="35"/>
      <c r="B457" s="100" t="s">
        <v>115</v>
      </c>
      <c r="C457" s="80"/>
      <c r="D457" s="171" t="s">
        <v>549</v>
      </c>
      <c r="E457" s="180">
        <f t="shared" si="21"/>
        <v>39082.532447552352</v>
      </c>
      <c r="F457" s="181">
        <f t="shared" si="23"/>
        <v>31709.965474687506</v>
      </c>
      <c r="G457" s="182">
        <f t="shared" si="22"/>
        <v>26953.470653484379</v>
      </c>
      <c r="H457" s="204">
        <v>456.94687500000003</v>
      </c>
    </row>
    <row r="458" spans="1:8" ht="15">
      <c r="A458" s="35"/>
      <c r="B458" s="91" t="s">
        <v>146</v>
      </c>
      <c r="C458" s="81"/>
      <c r="D458" s="172"/>
      <c r="E458" s="180">
        <f t="shared" si="21"/>
        <v>0</v>
      </c>
      <c r="F458" s="181">
        <f t="shared" si="23"/>
        <v>0</v>
      </c>
      <c r="G458" s="182">
        <f t="shared" si="22"/>
        <v>0</v>
      </c>
      <c r="H458" s="205">
        <v>0</v>
      </c>
    </row>
    <row r="459" spans="1:8" ht="3.75" customHeight="1" thickBot="1">
      <c r="A459" s="36"/>
      <c r="B459" s="101"/>
      <c r="C459" s="82"/>
      <c r="D459" s="173"/>
      <c r="E459" s="180">
        <f t="shared" si="21"/>
        <v>0</v>
      </c>
      <c r="F459" s="181">
        <f t="shared" si="23"/>
        <v>0</v>
      </c>
      <c r="G459" s="182">
        <f t="shared" si="22"/>
        <v>0</v>
      </c>
      <c r="H459" s="205">
        <v>0</v>
      </c>
    </row>
    <row r="460" spans="1:8" ht="15">
      <c r="A460" s="35"/>
      <c r="B460" s="105" t="s">
        <v>113</v>
      </c>
      <c r="C460" s="73"/>
      <c r="D460" s="162" t="s">
        <v>550</v>
      </c>
      <c r="E460" s="180">
        <f t="shared" si="21"/>
        <v>23839.233441373355</v>
      </c>
      <c r="F460" s="181">
        <f t="shared" si="23"/>
        <v>19342.177234380004</v>
      </c>
      <c r="G460" s="182">
        <f t="shared" si="22"/>
        <v>16440.850649223004</v>
      </c>
      <c r="H460" s="202">
        <v>278.72460000000001</v>
      </c>
    </row>
    <row r="461" spans="1:8" ht="15">
      <c r="A461" s="35"/>
      <c r="B461" s="91" t="s">
        <v>119</v>
      </c>
      <c r="C461" s="74"/>
      <c r="D461" s="163"/>
      <c r="E461" s="180">
        <f t="shared" si="21"/>
        <v>0</v>
      </c>
      <c r="F461" s="181">
        <f t="shared" si="23"/>
        <v>0</v>
      </c>
      <c r="G461" s="182">
        <f t="shared" si="22"/>
        <v>0</v>
      </c>
      <c r="H461" s="202">
        <v>0</v>
      </c>
    </row>
    <row r="462" spans="1:8" ht="3.75" customHeight="1" thickBot="1">
      <c r="A462" s="36"/>
      <c r="B462" s="101"/>
      <c r="C462" s="76"/>
      <c r="D462" s="168"/>
      <c r="E462" s="180">
        <f t="shared" si="21"/>
        <v>0</v>
      </c>
      <c r="F462" s="181">
        <f t="shared" si="23"/>
        <v>0</v>
      </c>
      <c r="G462" s="182">
        <f t="shared" si="22"/>
        <v>0</v>
      </c>
      <c r="H462" s="202">
        <v>0</v>
      </c>
    </row>
    <row r="463" spans="1:8" ht="15">
      <c r="A463" s="35"/>
      <c r="B463" s="100" t="s">
        <v>115</v>
      </c>
      <c r="C463" s="73"/>
      <c r="D463" s="162" t="s">
        <v>551</v>
      </c>
      <c r="E463" s="180">
        <f t="shared" si="21"/>
        <v>31516.450526141831</v>
      </c>
      <c r="F463" s="181">
        <f t="shared" si="23"/>
        <v>25571.156613502502</v>
      </c>
      <c r="G463" s="182">
        <f t="shared" si="22"/>
        <v>21735.483121477126</v>
      </c>
      <c r="H463" s="202">
        <v>368.48542500000002</v>
      </c>
    </row>
    <row r="464" spans="1:8" ht="15">
      <c r="A464" s="35"/>
      <c r="B464" s="91" t="s">
        <v>144</v>
      </c>
      <c r="C464" s="74"/>
      <c r="D464" s="163"/>
      <c r="E464" s="180">
        <f t="shared" si="21"/>
        <v>0</v>
      </c>
      <c r="F464" s="181">
        <f t="shared" si="23"/>
        <v>0</v>
      </c>
      <c r="G464" s="182">
        <f t="shared" si="22"/>
        <v>0</v>
      </c>
      <c r="H464" s="202">
        <v>0</v>
      </c>
    </row>
    <row r="465" spans="1:8" ht="3.75" customHeight="1" thickBot="1">
      <c r="A465" s="36"/>
      <c r="B465" s="101"/>
      <c r="C465" s="76"/>
      <c r="D465" s="168"/>
      <c r="E465" s="180">
        <f t="shared" si="21"/>
        <v>0</v>
      </c>
      <c r="F465" s="181">
        <f t="shared" si="23"/>
        <v>0</v>
      </c>
      <c r="G465" s="182">
        <f t="shared" si="22"/>
        <v>0</v>
      </c>
      <c r="H465" s="202">
        <v>0</v>
      </c>
    </row>
    <row r="466" spans="1:8" ht="15">
      <c r="A466" s="35"/>
      <c r="B466" s="100" t="s">
        <v>115</v>
      </c>
      <c r="C466" s="73"/>
      <c r="D466" s="162" t="s">
        <v>552</v>
      </c>
      <c r="E466" s="180">
        <f t="shared" si="21"/>
        <v>43618.328914735583</v>
      </c>
      <c r="F466" s="181">
        <f t="shared" si="23"/>
        <v>35390.124880110008</v>
      </c>
      <c r="G466" s="182">
        <f t="shared" si="22"/>
        <v>30081.606148093506</v>
      </c>
      <c r="H466" s="202">
        <v>509.97870000000006</v>
      </c>
    </row>
    <row r="467" spans="1:8" ht="15">
      <c r="A467" s="35"/>
      <c r="B467" s="91" t="s">
        <v>145</v>
      </c>
      <c r="C467" s="74"/>
      <c r="D467" s="163"/>
      <c r="E467" s="180">
        <f t="shared" si="21"/>
        <v>0</v>
      </c>
      <c r="F467" s="181">
        <f t="shared" si="23"/>
        <v>0</v>
      </c>
      <c r="G467" s="182">
        <f t="shared" si="22"/>
        <v>0</v>
      </c>
      <c r="H467" s="202">
        <v>0</v>
      </c>
    </row>
    <row r="468" spans="1:8" ht="4.5" customHeight="1" thickBot="1">
      <c r="A468" s="36"/>
      <c r="B468" s="95"/>
      <c r="C468" s="76"/>
      <c r="D468" s="168"/>
      <c r="E468" s="75"/>
      <c r="F468" s="178"/>
      <c r="G468" s="75"/>
      <c r="H468" s="176">
        <v>0</v>
      </c>
    </row>
  </sheetData>
  <mergeCells count="13">
    <mergeCell ref="D2:E2"/>
    <mergeCell ref="A1:H1"/>
    <mergeCell ref="F2:H2"/>
    <mergeCell ref="B313:B314"/>
    <mergeCell ref="B319:B320"/>
    <mergeCell ref="A3:A4"/>
    <mergeCell ref="B3:B4"/>
    <mergeCell ref="D3:D4"/>
    <mergeCell ref="H3:H4"/>
    <mergeCell ref="F3:F4"/>
    <mergeCell ref="G3:G4"/>
    <mergeCell ref="C3:C4"/>
    <mergeCell ref="E3:E4"/>
  </mergeCells>
  <phoneticPr fontId="19" type="noConversion"/>
  <printOptions horizontalCentered="1" gridLines="1"/>
  <pageMargins left="0.19685039370078741" right="0.19685039370078741" top="0.55118110236220474" bottom="0.23622047244094491" header="0" footer="0"/>
  <pageSetup paperSize="9" scale="70" orientation="portrait" verticalDpi="300" r:id="rId1"/>
  <headerFooter alignWithMargins="0">
    <oddFooter>&amp;CСтраница &amp;P</oddFooter>
  </headerFooter>
  <rowBreaks count="6" manualBreakCount="6">
    <brk id="69" max="5" man="1"/>
    <brk id="133" max="5" man="1"/>
    <brk id="197" max="5" man="1"/>
    <brk id="257" max="5" man="1"/>
    <brk id="324" max="5" man="1"/>
    <brk id="38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ППР T3S System</vt:lpstr>
      <vt:lpstr>'ППР T3S System'!Заголовки_для_печати</vt:lpstr>
      <vt:lpstr>'ППР T3S System'!Область_печати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Артём Неверовский</cp:lastModifiedBy>
  <cp:lastPrinted>2015-04-20T07:39:42Z</cp:lastPrinted>
  <dcterms:created xsi:type="dcterms:W3CDTF">2012-01-15T20:50:33Z</dcterms:created>
  <dcterms:modified xsi:type="dcterms:W3CDTF">2018-02-02T13:04:40Z</dcterms:modified>
</cp:coreProperties>
</file>